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57" documentId="8_{54B62EB4-D1DE-4C14-8342-D3D46A4D1D95}" xr6:coauthVersionLast="46" xr6:coauthVersionMax="47" xr10:uidLastSave="{C81283E4-FDBA-46B4-BA0E-F07FA4680266}"/>
  <bookViews>
    <workbookView xWindow="-120" yWindow="-120" windowWidth="29040" windowHeight="15840" firstSheet="1" activeTab="8"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 r:id="rId12"/>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9" l="1"/>
  <c r="J7" i="19"/>
  <c r="K7" i="19"/>
  <c r="L7" i="19"/>
  <c r="M7" i="19"/>
  <c r="N7" i="19"/>
  <c r="O7" i="19"/>
  <c r="P7" i="19"/>
  <c r="Q7" i="19"/>
  <c r="R7" i="19"/>
  <c r="S7" i="19"/>
  <c r="T7" i="19"/>
  <c r="U7" i="19"/>
  <c r="V7" i="19"/>
  <c r="W7" i="19"/>
  <c r="X7" i="19"/>
  <c r="Y7" i="19"/>
  <c r="Z7" i="19"/>
  <c r="AA7" i="19"/>
  <c r="AB7" i="19"/>
  <c r="AC7" i="19"/>
  <c r="AD7" i="19"/>
  <c r="AE7" i="19"/>
  <c r="AF7" i="19"/>
  <c r="AG7" i="19"/>
  <c r="AH7" i="19"/>
  <c r="AI7" i="19"/>
  <c r="AJ7" i="19"/>
  <c r="AK7" i="19"/>
  <c r="AL7" i="19"/>
  <c r="AM7" i="19"/>
  <c r="AN7" i="19"/>
  <c r="AO7" i="19"/>
  <c r="AP7" i="19"/>
  <c r="AQ7" i="19"/>
  <c r="AR7" i="19"/>
  <c r="AS7" i="19"/>
  <c r="AT7" i="19"/>
  <c r="AU7" i="19"/>
  <c r="AV7" i="19"/>
  <c r="AW7" i="19"/>
  <c r="AX7" i="19"/>
  <c r="AY7" i="19"/>
  <c r="AZ7" i="19"/>
  <c r="BA7" i="19"/>
  <c r="BB7" i="19"/>
  <c r="BC7" i="19"/>
  <c r="BD7" i="19"/>
  <c r="BE7" i="19"/>
  <c r="I8" i="19"/>
  <c r="J8" i="19"/>
  <c r="K8" i="19"/>
  <c r="L8" i="19"/>
  <c r="M8" i="19"/>
  <c r="N8" i="19"/>
  <c r="O8" i="19"/>
  <c r="P8" i="19"/>
  <c r="Q8" i="19"/>
  <c r="R8" i="19"/>
  <c r="S8" i="19"/>
  <c r="T8" i="19"/>
  <c r="U8" i="19"/>
  <c r="V8" i="19"/>
  <c r="W8" i="19"/>
  <c r="X8" i="19"/>
  <c r="Y8" i="19"/>
  <c r="Z8" i="19"/>
  <c r="AA8" i="19"/>
  <c r="AB8" i="19"/>
  <c r="AC8" i="19"/>
  <c r="AD8" i="19"/>
  <c r="AE8" i="19"/>
  <c r="AF8" i="19"/>
  <c r="AG8" i="19"/>
  <c r="AH8" i="19"/>
  <c r="AI8" i="19"/>
  <c r="AJ8" i="19"/>
  <c r="AK8" i="19"/>
  <c r="AL8" i="19"/>
  <c r="AM8" i="19"/>
  <c r="AN8" i="19"/>
  <c r="AO8" i="19"/>
  <c r="AP8" i="19"/>
  <c r="AQ8" i="19"/>
  <c r="AR8" i="19"/>
  <c r="AS8" i="19"/>
  <c r="AT8" i="19"/>
  <c r="AU8" i="19"/>
  <c r="AV8" i="19"/>
  <c r="AW8" i="19"/>
  <c r="AX8" i="19"/>
  <c r="AY8" i="19"/>
  <c r="AZ8" i="19"/>
  <c r="BA8" i="19"/>
  <c r="BB8" i="19"/>
  <c r="BC8" i="19"/>
  <c r="BD8" i="19"/>
  <c r="BE8" i="19"/>
  <c r="I9" i="19"/>
  <c r="J9" i="19"/>
  <c r="K9" i="19"/>
  <c r="L9" i="19"/>
  <c r="M9" i="19"/>
  <c r="N9" i="19"/>
  <c r="O9" i="19"/>
  <c r="P9" i="19"/>
  <c r="Q9" i="19"/>
  <c r="R9" i="19"/>
  <c r="S9" i="19"/>
  <c r="T9" i="19"/>
  <c r="U9" i="19"/>
  <c r="V9" i="19"/>
  <c r="W9" i="19"/>
  <c r="X9" i="19"/>
  <c r="Y9" i="19"/>
  <c r="Z9" i="19"/>
  <c r="AA9" i="19"/>
  <c r="AB9" i="19"/>
  <c r="AC9" i="19"/>
  <c r="AD9" i="19"/>
  <c r="AE9" i="19"/>
  <c r="AF9" i="19"/>
  <c r="AG9" i="19"/>
  <c r="AH9" i="19"/>
  <c r="AI9" i="19"/>
  <c r="AJ9" i="19"/>
  <c r="AK9" i="19"/>
  <c r="AL9" i="19"/>
  <c r="AM9" i="19"/>
  <c r="AN9" i="19"/>
  <c r="AO9" i="19"/>
  <c r="AP9" i="19"/>
  <c r="AQ9" i="19"/>
  <c r="AR9" i="19"/>
  <c r="AS9" i="19"/>
  <c r="AT9" i="19"/>
  <c r="AU9" i="19"/>
  <c r="AV9" i="19"/>
  <c r="AW9" i="19"/>
  <c r="AX9" i="19"/>
  <c r="AY9" i="19"/>
  <c r="AZ9" i="19"/>
  <c r="BA9" i="19"/>
  <c r="BB9" i="19"/>
  <c r="BC9" i="19"/>
  <c r="BD9" i="19"/>
  <c r="BE9" i="19"/>
  <c r="I10" i="19"/>
  <c r="J10" i="19"/>
  <c r="K10" i="19"/>
  <c r="L10" i="19"/>
  <c r="M10" i="19"/>
  <c r="N10" i="19"/>
  <c r="O10" i="19"/>
  <c r="P10" i="19"/>
  <c r="Q10" i="19"/>
  <c r="R10" i="19"/>
  <c r="S10" i="19"/>
  <c r="T10" i="19"/>
  <c r="U10" i="19"/>
  <c r="V10" i="19"/>
  <c r="W10" i="19"/>
  <c r="X10" i="19"/>
  <c r="Y10" i="19"/>
  <c r="Z10" i="19"/>
  <c r="AA10" i="19"/>
  <c r="AB10" i="19"/>
  <c r="AC10" i="19"/>
  <c r="AD10" i="19"/>
  <c r="AE10" i="19"/>
  <c r="AF10" i="19"/>
  <c r="AG10" i="19"/>
  <c r="AH10" i="19"/>
  <c r="AI10" i="19"/>
  <c r="AJ10" i="19"/>
  <c r="AK10" i="19"/>
  <c r="AL10" i="19"/>
  <c r="AM10" i="19"/>
  <c r="AN10" i="19"/>
  <c r="AO10" i="19"/>
  <c r="AP10" i="19"/>
  <c r="AQ10" i="19"/>
  <c r="AR10" i="19"/>
  <c r="AS10" i="19"/>
  <c r="AT10" i="19"/>
  <c r="AU10" i="19"/>
  <c r="AV10" i="19"/>
  <c r="AW10" i="19"/>
  <c r="AX10" i="19"/>
  <c r="AY10" i="19"/>
  <c r="AZ10" i="19"/>
  <c r="BA10" i="19"/>
  <c r="BB10" i="19"/>
  <c r="BC10" i="19"/>
  <c r="BD10" i="19"/>
  <c r="BE10" i="19"/>
  <c r="I11" i="19"/>
  <c r="J11" i="19"/>
  <c r="K11" i="19"/>
  <c r="L11" i="19"/>
  <c r="M11" i="19"/>
  <c r="N11" i="19"/>
  <c r="O11" i="19"/>
  <c r="P11" i="19"/>
  <c r="Q11" i="19"/>
  <c r="R11" i="19"/>
  <c r="S11" i="19"/>
  <c r="T11" i="19"/>
  <c r="U11" i="19"/>
  <c r="V11" i="19"/>
  <c r="W11" i="19"/>
  <c r="X11" i="19"/>
  <c r="Y11" i="19"/>
  <c r="Z11" i="19"/>
  <c r="AA11" i="19"/>
  <c r="AB11" i="19"/>
  <c r="AC11" i="19"/>
  <c r="AD11" i="19"/>
  <c r="AE11" i="19"/>
  <c r="AF11" i="19"/>
  <c r="AG11" i="19"/>
  <c r="AH11" i="19"/>
  <c r="AI11" i="19"/>
  <c r="AJ11" i="19"/>
  <c r="AK11" i="19"/>
  <c r="AL11" i="19"/>
  <c r="AM11" i="19"/>
  <c r="AN11" i="19"/>
  <c r="AO11" i="19"/>
  <c r="AP11" i="19"/>
  <c r="AQ11" i="19"/>
  <c r="AR11" i="19"/>
  <c r="AS11" i="19"/>
  <c r="AT11" i="19"/>
  <c r="AU11" i="19"/>
  <c r="AV11" i="19"/>
  <c r="AW11" i="19"/>
  <c r="AX11" i="19"/>
  <c r="AY11" i="19"/>
  <c r="AZ11" i="19"/>
  <c r="BA11" i="19"/>
  <c r="BB11" i="19"/>
  <c r="BC11" i="19"/>
  <c r="BD11" i="19"/>
  <c r="BE11" i="19"/>
  <c r="H11" i="19"/>
  <c r="H10" i="19"/>
  <c r="H9" i="19"/>
  <c r="H8" i="19"/>
  <c r="H7" i="19"/>
  <c r="I7" i="17"/>
  <c r="J7" i="17"/>
  <c r="K7" i="17"/>
  <c r="L7" i="17"/>
  <c r="M7" i="17"/>
  <c r="N7" i="17"/>
  <c r="O7" i="17"/>
  <c r="P7" i="17"/>
  <c r="Q7" i="17"/>
  <c r="R7" i="17"/>
  <c r="S7" i="17"/>
  <c r="T7" i="17"/>
  <c r="U7" i="17"/>
  <c r="V7" i="17"/>
  <c r="W7" i="17"/>
  <c r="X7" i="17"/>
  <c r="Y7" i="17"/>
  <c r="Z7" i="17"/>
  <c r="AA7" i="17"/>
  <c r="AB7" i="17"/>
  <c r="AC7" i="17"/>
  <c r="AD7" i="17"/>
  <c r="AE7" i="17"/>
  <c r="AF7" i="17"/>
  <c r="AG7" i="17"/>
  <c r="AH7" i="17"/>
  <c r="AI7" i="17"/>
  <c r="AJ7" i="17"/>
  <c r="AK7" i="17"/>
  <c r="AL7" i="17"/>
  <c r="AM7" i="17"/>
  <c r="AN7" i="17"/>
  <c r="AO7" i="17"/>
  <c r="AP7" i="17"/>
  <c r="AQ7" i="17"/>
  <c r="AR7" i="17"/>
  <c r="AS7" i="17"/>
  <c r="AT7" i="17"/>
  <c r="AU7" i="17"/>
  <c r="AV7" i="17"/>
  <c r="AW7" i="17"/>
  <c r="AX7" i="17"/>
  <c r="AY7" i="17"/>
  <c r="AZ7" i="17"/>
  <c r="BA7" i="17"/>
  <c r="BB7" i="17"/>
  <c r="BC7" i="17"/>
  <c r="BD7" i="17"/>
  <c r="BE7" i="17"/>
  <c r="I8" i="17"/>
  <c r="J8" i="17"/>
  <c r="K8" i="17"/>
  <c r="L8" i="17"/>
  <c r="M8" i="17"/>
  <c r="N8" i="17"/>
  <c r="O8" i="17"/>
  <c r="P8" i="17"/>
  <c r="Q8" i="17"/>
  <c r="R8" i="17"/>
  <c r="S8" i="17"/>
  <c r="T8" i="17"/>
  <c r="U8" i="17"/>
  <c r="V8" i="17"/>
  <c r="W8" i="17"/>
  <c r="X8" i="17"/>
  <c r="Y8" i="17"/>
  <c r="Z8" i="17"/>
  <c r="AA8" i="17"/>
  <c r="AB8" i="17"/>
  <c r="AC8" i="17"/>
  <c r="AD8" i="17"/>
  <c r="AE8" i="17"/>
  <c r="AF8" i="17"/>
  <c r="AG8" i="17"/>
  <c r="AH8" i="17"/>
  <c r="AI8" i="17"/>
  <c r="AJ8" i="17"/>
  <c r="AK8" i="17"/>
  <c r="AL8" i="17"/>
  <c r="AM8" i="17"/>
  <c r="AN8" i="17"/>
  <c r="AO8" i="17"/>
  <c r="AP8" i="17"/>
  <c r="AQ8" i="17"/>
  <c r="AR8" i="17"/>
  <c r="AS8" i="17"/>
  <c r="AT8" i="17"/>
  <c r="AU8" i="17"/>
  <c r="AV8" i="17"/>
  <c r="AW8" i="17"/>
  <c r="AX8" i="17"/>
  <c r="AY8" i="17"/>
  <c r="AZ8" i="17"/>
  <c r="BA8" i="17"/>
  <c r="BB8" i="17"/>
  <c r="BC8" i="17"/>
  <c r="BD8" i="17"/>
  <c r="BE8" i="17"/>
  <c r="I9" i="17"/>
  <c r="J9" i="17"/>
  <c r="K9" i="17"/>
  <c r="L9" i="17"/>
  <c r="M9" i="17"/>
  <c r="N9" i="17"/>
  <c r="O9" i="17"/>
  <c r="P9" i="17"/>
  <c r="Q9" i="17"/>
  <c r="R9" i="17"/>
  <c r="S9" i="17"/>
  <c r="T9" i="17"/>
  <c r="U9" i="17"/>
  <c r="V9" i="17"/>
  <c r="W9" i="17"/>
  <c r="X9" i="17"/>
  <c r="Y9" i="17"/>
  <c r="Z9" i="17"/>
  <c r="AA9" i="17"/>
  <c r="AB9" i="17"/>
  <c r="AC9" i="17"/>
  <c r="AD9" i="17"/>
  <c r="AE9" i="17"/>
  <c r="AF9" i="17"/>
  <c r="AG9" i="17"/>
  <c r="AH9" i="17"/>
  <c r="AI9" i="17"/>
  <c r="AJ9" i="17"/>
  <c r="AK9" i="17"/>
  <c r="AL9" i="17"/>
  <c r="AM9" i="17"/>
  <c r="AN9" i="17"/>
  <c r="AO9" i="17"/>
  <c r="AP9" i="17"/>
  <c r="AQ9" i="17"/>
  <c r="AR9" i="17"/>
  <c r="AS9" i="17"/>
  <c r="AT9" i="17"/>
  <c r="AU9" i="17"/>
  <c r="AV9" i="17"/>
  <c r="AW9" i="17"/>
  <c r="AX9" i="17"/>
  <c r="AY9" i="17"/>
  <c r="AZ9" i="17"/>
  <c r="BA9" i="17"/>
  <c r="BB9" i="17"/>
  <c r="BC9" i="17"/>
  <c r="BD9" i="17"/>
  <c r="BE9" i="17"/>
  <c r="H9" i="17"/>
  <c r="H8" i="17"/>
  <c r="H7" i="17"/>
  <c r="I7" i="16"/>
  <c r="J7" i="16"/>
  <c r="K7" i="16"/>
  <c r="L7" i="16"/>
  <c r="M7" i="16"/>
  <c r="N7" i="16"/>
  <c r="O7" i="16"/>
  <c r="P7" i="16"/>
  <c r="Q7" i="16"/>
  <c r="R7" i="16"/>
  <c r="S7" i="16"/>
  <c r="T7" i="16"/>
  <c r="U7" i="16"/>
  <c r="V7" i="16"/>
  <c r="W7" i="16"/>
  <c r="X7" i="16"/>
  <c r="Y7" i="16"/>
  <c r="Z7" i="16"/>
  <c r="AA7" i="16"/>
  <c r="AB7" i="16"/>
  <c r="AC7" i="16"/>
  <c r="AD7" i="16"/>
  <c r="AE7" i="16"/>
  <c r="AF7" i="16"/>
  <c r="AG7" i="16"/>
  <c r="AH7" i="16"/>
  <c r="AI7" i="16"/>
  <c r="AJ7" i="16"/>
  <c r="AK7" i="16"/>
  <c r="AL7" i="16"/>
  <c r="AM7" i="16"/>
  <c r="AN7" i="16"/>
  <c r="AO7" i="16"/>
  <c r="AP7" i="16"/>
  <c r="AQ7" i="16"/>
  <c r="AR7" i="16"/>
  <c r="AS7" i="16"/>
  <c r="AT7" i="16"/>
  <c r="AU7" i="16"/>
  <c r="AV7" i="16"/>
  <c r="AW7" i="16"/>
  <c r="AX7" i="16"/>
  <c r="AY7" i="16"/>
  <c r="AZ7" i="16"/>
  <c r="BA7" i="16"/>
  <c r="BB7" i="16"/>
  <c r="BC7" i="16"/>
  <c r="BD7" i="16"/>
  <c r="BE7" i="16"/>
  <c r="I8" i="16"/>
  <c r="J8" i="16"/>
  <c r="K8" i="16"/>
  <c r="L8" i="16"/>
  <c r="M8" i="16"/>
  <c r="N8" i="16"/>
  <c r="O8" i="16"/>
  <c r="P8" i="16"/>
  <c r="Q8" i="16"/>
  <c r="R8" i="16"/>
  <c r="S8" i="16"/>
  <c r="T8" i="16"/>
  <c r="U8" i="16"/>
  <c r="V8" i="16"/>
  <c r="W8" i="16"/>
  <c r="X8" i="16"/>
  <c r="Y8" i="16"/>
  <c r="Z8" i="16"/>
  <c r="AA8" i="16"/>
  <c r="AB8" i="16"/>
  <c r="AC8" i="16"/>
  <c r="AD8" i="16"/>
  <c r="AE8" i="16"/>
  <c r="AF8" i="16"/>
  <c r="AG8" i="16"/>
  <c r="AH8" i="16"/>
  <c r="AI8" i="16"/>
  <c r="AJ8" i="16"/>
  <c r="AK8" i="16"/>
  <c r="AL8" i="16"/>
  <c r="AM8" i="16"/>
  <c r="AN8" i="16"/>
  <c r="AO8" i="16"/>
  <c r="AP8" i="16"/>
  <c r="AQ8" i="16"/>
  <c r="AR8" i="16"/>
  <c r="AS8" i="16"/>
  <c r="AT8" i="16"/>
  <c r="AU8" i="16"/>
  <c r="AV8" i="16"/>
  <c r="AW8" i="16"/>
  <c r="AX8" i="16"/>
  <c r="AY8" i="16"/>
  <c r="AZ8" i="16"/>
  <c r="BA8" i="16"/>
  <c r="BB8" i="16"/>
  <c r="BC8" i="16"/>
  <c r="BD8" i="16"/>
  <c r="BE8" i="16"/>
  <c r="I9" i="16"/>
  <c r="J9" i="16"/>
  <c r="K9" i="16"/>
  <c r="L9" i="16"/>
  <c r="M9" i="16"/>
  <c r="N9" i="16"/>
  <c r="O9" i="16"/>
  <c r="P9" i="16"/>
  <c r="Q9" i="16"/>
  <c r="R9" i="16"/>
  <c r="S9" i="16"/>
  <c r="T9" i="16"/>
  <c r="U9" i="16"/>
  <c r="V9" i="16"/>
  <c r="W9" i="16"/>
  <c r="X9" i="16"/>
  <c r="Y9" i="16"/>
  <c r="Z9" i="16"/>
  <c r="AA9" i="16"/>
  <c r="AB9" i="16"/>
  <c r="AC9" i="16"/>
  <c r="AD9" i="16"/>
  <c r="AE9" i="16"/>
  <c r="AF9" i="16"/>
  <c r="AG9" i="16"/>
  <c r="AH9" i="16"/>
  <c r="AI9" i="16"/>
  <c r="AJ9" i="16"/>
  <c r="AK9" i="16"/>
  <c r="AL9" i="16"/>
  <c r="AM9" i="16"/>
  <c r="AN9" i="16"/>
  <c r="AO9" i="16"/>
  <c r="AP9" i="16"/>
  <c r="AQ9" i="16"/>
  <c r="AR9" i="16"/>
  <c r="AS9" i="16"/>
  <c r="AT9" i="16"/>
  <c r="AU9" i="16"/>
  <c r="AV9" i="16"/>
  <c r="AW9" i="16"/>
  <c r="AX9" i="16"/>
  <c r="AY9" i="16"/>
  <c r="AZ9" i="16"/>
  <c r="BA9" i="16"/>
  <c r="BB9" i="16"/>
  <c r="BC9" i="16"/>
  <c r="BD9" i="16"/>
  <c r="BE9" i="16"/>
  <c r="I10" i="16"/>
  <c r="J10" i="16"/>
  <c r="K10" i="16"/>
  <c r="L10" i="16"/>
  <c r="M10" i="16"/>
  <c r="N10" i="16"/>
  <c r="O10" i="16"/>
  <c r="P10" i="16"/>
  <c r="Q10" i="16"/>
  <c r="R10" i="16"/>
  <c r="S10" i="16"/>
  <c r="T10" i="16"/>
  <c r="U10" i="16"/>
  <c r="V10" i="16"/>
  <c r="W10" i="16"/>
  <c r="X10" i="16"/>
  <c r="Y10" i="16"/>
  <c r="Z10" i="16"/>
  <c r="AA10" i="16"/>
  <c r="AB10" i="16"/>
  <c r="AC10" i="16"/>
  <c r="AD10" i="16"/>
  <c r="AE10" i="16"/>
  <c r="AF10" i="16"/>
  <c r="AG10" i="16"/>
  <c r="AH10" i="16"/>
  <c r="AI10" i="16"/>
  <c r="AJ10" i="16"/>
  <c r="AK10" i="16"/>
  <c r="AL10" i="16"/>
  <c r="AM10" i="16"/>
  <c r="AN10" i="16"/>
  <c r="AO10" i="16"/>
  <c r="AP10" i="16"/>
  <c r="AQ10" i="16"/>
  <c r="AR10" i="16"/>
  <c r="AS10" i="16"/>
  <c r="AT10" i="16"/>
  <c r="AU10" i="16"/>
  <c r="AV10" i="16"/>
  <c r="AW10" i="16"/>
  <c r="AX10" i="16"/>
  <c r="AY10" i="16"/>
  <c r="AZ10" i="16"/>
  <c r="BA10" i="16"/>
  <c r="BB10" i="16"/>
  <c r="BC10" i="16"/>
  <c r="BD10" i="16"/>
  <c r="BE10" i="16"/>
  <c r="I11" i="16"/>
  <c r="J11" i="16"/>
  <c r="K11" i="16"/>
  <c r="L11" i="16"/>
  <c r="M11" i="16"/>
  <c r="N11" i="16"/>
  <c r="O11" i="16"/>
  <c r="P11" i="16"/>
  <c r="Q11" i="16"/>
  <c r="R11" i="16"/>
  <c r="S11" i="16"/>
  <c r="T11" i="16"/>
  <c r="U11" i="16"/>
  <c r="V11" i="16"/>
  <c r="W11" i="16"/>
  <c r="X11" i="16"/>
  <c r="Y11" i="16"/>
  <c r="Z11" i="16"/>
  <c r="AA11" i="16"/>
  <c r="AB11" i="16"/>
  <c r="AC11" i="16"/>
  <c r="AD11" i="16"/>
  <c r="AE11" i="16"/>
  <c r="AF11" i="16"/>
  <c r="AG11" i="16"/>
  <c r="AH11" i="16"/>
  <c r="AI11" i="16"/>
  <c r="AJ11" i="16"/>
  <c r="AK11" i="16"/>
  <c r="AL11" i="16"/>
  <c r="AM11" i="16"/>
  <c r="AN11" i="16"/>
  <c r="AO11" i="16"/>
  <c r="AP11" i="16"/>
  <c r="AQ11" i="16"/>
  <c r="AR11" i="16"/>
  <c r="AS11" i="16"/>
  <c r="AT11" i="16"/>
  <c r="AU11" i="16"/>
  <c r="AV11" i="16"/>
  <c r="AW11" i="16"/>
  <c r="AX11" i="16"/>
  <c r="AY11" i="16"/>
  <c r="AZ11" i="16"/>
  <c r="BA11" i="16"/>
  <c r="BB11" i="16"/>
  <c r="BC11" i="16"/>
  <c r="BD11" i="16"/>
  <c r="BE11" i="16"/>
  <c r="H11" i="16"/>
  <c r="H10" i="16"/>
  <c r="H9" i="16"/>
  <c r="H8" i="16"/>
  <c r="H7" i="16"/>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AL9" i="14"/>
  <c r="AM9" i="14"/>
  <c r="AN9" i="14"/>
  <c r="AO9" i="14"/>
  <c r="AP9" i="14"/>
  <c r="AQ9" i="14"/>
  <c r="AR9" i="14"/>
  <c r="AS9" i="14"/>
  <c r="AT9" i="14"/>
  <c r="AU9" i="14"/>
  <c r="AV9" i="14"/>
  <c r="AW9" i="14"/>
  <c r="AX9" i="14"/>
  <c r="AY9" i="14"/>
  <c r="AZ9" i="14"/>
  <c r="BA9" i="14"/>
  <c r="BB9" i="14"/>
  <c r="BC9" i="14"/>
  <c r="BD9" i="14"/>
  <c r="BE9"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AK10" i="14"/>
  <c r="AL10" i="14"/>
  <c r="AM10" i="14"/>
  <c r="AN10" i="14"/>
  <c r="AO10" i="14"/>
  <c r="AP10" i="14"/>
  <c r="AQ10" i="14"/>
  <c r="AR10" i="14"/>
  <c r="AS10" i="14"/>
  <c r="AT10" i="14"/>
  <c r="AU10" i="14"/>
  <c r="AV10" i="14"/>
  <c r="AW10" i="14"/>
  <c r="AX10" i="14"/>
  <c r="AY10" i="14"/>
  <c r="AZ10" i="14"/>
  <c r="BA10" i="14"/>
  <c r="BB10" i="14"/>
  <c r="BC10" i="14"/>
  <c r="BD10" i="14"/>
  <c r="BE10" i="14"/>
  <c r="I7" i="14"/>
  <c r="J7" i="14"/>
  <c r="K7"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AQ7" i="14"/>
  <c r="AR7" i="14"/>
  <c r="AS7" i="14"/>
  <c r="AT7" i="14"/>
  <c r="AU7" i="14"/>
  <c r="AV7" i="14"/>
  <c r="AW7" i="14"/>
  <c r="AX7" i="14"/>
  <c r="AY7" i="14"/>
  <c r="AZ7" i="14"/>
  <c r="BA7" i="14"/>
  <c r="BB7" i="14"/>
  <c r="BC7" i="14"/>
  <c r="BD7" i="14"/>
  <c r="BE7" i="14"/>
  <c r="H10" i="14"/>
  <c r="H9" i="14"/>
  <c r="H7" i="14"/>
  <c r="I7" i="12"/>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c r="B30" i="14" s="1"/>
  <c r="B31" i="14" s="1"/>
  <c r="B32" i="14" s="1"/>
  <c r="B8" i="14"/>
  <c r="B9" i="14"/>
  <c r="B10" i="14" s="1"/>
  <c r="B11" i="14" s="1"/>
  <c r="B12" i="14" s="1"/>
  <c r="D4" i="12"/>
  <c r="C1" i="2"/>
  <c r="D1" i="3" s="1"/>
</calcChain>
</file>

<file path=xl/sharedStrings.xml><?xml version="1.0" encoding="utf-8"?>
<sst xmlns="http://schemas.openxmlformats.org/spreadsheetml/2006/main" count="1412" uniqueCount="543">
  <si>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</si>
  <si>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</si>
  <si>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</si>
  <si>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</si>
  <si>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</si>
  <si>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</si>
  <si>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</si>
  <si>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Sussex Brighton</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</si>
  <si>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</si>
  <si>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</si>
  <si>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</si>
  <si>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</si>
  <si>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</si>
  <si>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</si>
  <si>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</si>
  <si>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https://www.southernwater.co.uk/media/1707/sussex_brighton.zip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</si>
  <si>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</si>
  <si>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</si>
  <si>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</si>
  <si>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</si>
  <si>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</si>
  <si>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</si>
  <si>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</si>
  <si>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</si>
  <si>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</si>
  <si>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</si>
  <si>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</si>
  <si>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</si>
  <si>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</si>
  <si>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</si>
  <si>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</si>
  <si>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</si>
  <si>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</si>
  <si>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</si>
  <si>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</si>
  <si>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</si>
  <si>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</si>
  <si>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</si>
  <si>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</si>
  <si>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</si>
  <si>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</si>
  <si>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</si>
  <si>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</si>
  <si>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</si>
  <si>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</si>
  <si>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</si>
  <si>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</si>
  <si>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</si>
  <si>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</si>
  <si>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</si>
  <si>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</si>
  <si>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</si>
  <si>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</si>
  <si>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</si>
  <si>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</si>
  <si>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</si>
  <si>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</si>
  <si>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</si>
  <si>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</si>
  <si>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</si>
  <si>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</si>
  <si>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</si>
  <si>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</si>
  <si>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</si>
  <si>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</si>
  <si>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</si>
  <si>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</si>
  <si>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</si>
  <si>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</si>
  <si>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</si>
  <si>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</si>
  <si>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</si>
  <si>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</si>
  <si>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</si>
  <si>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</si>
  <si>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</si>
  <si>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</si>
  <si>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</si>
  <si>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</si>
  <si>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East Sussex comprising the area encompassed by the South Downs, the coast and the Rivers Adur and Ouse. The zone contains the Brighton and Hove Metropolitan area, Lewes and coastal towns and villages to the east of Brighton. Total population served is approximately 372,000.</t>
  </si>
  <si>
    <t>Total number of sources</t>
  </si>
  <si>
    <t>Number</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</si>
  <si>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</si>
  <si>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</si>
  <si>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</si>
  <si>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</si>
  <si>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</si>
  <si>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</si>
  <si>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critical period (DYCP)</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</si>
  <si>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</si>
  <si>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</si>
  <si>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</si>
  <si>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</si>
  <si>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</si>
  <si>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</si>
  <si>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</si>
  <si>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</si>
  <si>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</si>
  <si>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Drought sensitivty reduces under this scenario but a large proportion (6 No.) remain hydrologically constrained and vulnerable to groundwater drought.
4 No. sources are asset constrained and 3 sources are licence constrained.</t>
  </si>
  <si>
    <t>Drought plan option benefits</t>
  </si>
  <si>
    <t>Table 10 – Drought Plan links</t>
  </si>
  <si>
    <t>Ml/d</t>
  </si>
  <si>
    <t xml:space="preserve">Year of first zonal deficit (if any) 
</t>
  </si>
  <si>
    <t>Year</t>
  </si>
  <si>
    <t>2025-26</t>
  </si>
  <si>
    <t>Zone deficit summary</t>
  </si>
  <si>
    <t>High (&gt;10%) / Medium (5-10%) / Low (&lt;5%)</t>
  </si>
  <si>
    <t>A/A</t>
  </si>
  <si>
    <t>High (34%)</t>
  </si>
  <si>
    <t>Other planning considerations and constraints</t>
  </si>
  <si>
    <t>Contains South Downs National Park, no fresh surface water available (saline estuarine). High risk to raw groundwater quality from Nitrates. Ongoing National Environment Programme project in the Brighton Chalk Block. Further risk of licence changes from AMP7 Water Framework Directive "No Deterioration" Investigations.</t>
  </si>
  <si>
    <t>Treatment works details</t>
  </si>
  <si>
    <t xml:space="preserve">Rottingdean - 0Ml/d - GW4 - Constrained by Hydrological Yield, Hove - 3.64Ml/d - GW4 - Constrained by Asset/Network Capacity, North Falmer B - 0.28Ml/d - GW4 - Constrained by Hydrological Yield, Brighton A - 8.5Ml/d -  - Constrained by Hydrological Yield, Lewes - 0.55Ml/d - GW3 - Constrained by Asset/Network Capacity, </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</si>
  <si>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</si>
  <si>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</si>
  <si>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</si>
  <si>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</si>
  <si>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</si>
  <si>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</si>
  <si>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</si>
  <si>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</si>
  <si>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</si>
  <si>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</si>
  <si>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</si>
  <si>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</si>
  <si>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</si>
  <si>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</si>
  <si>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</si>
  <si>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</si>
  <si>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</si>
  <si>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</si>
  <si>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</si>
  <si>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</si>
  <si>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</si>
  <si>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</si>
  <si>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</si>
  <si>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</si>
  <si>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</si>
  <si>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</si>
  <si>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</si>
  <si>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</si>
  <si>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</si>
  <si>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</si>
  <si>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</si>
  <si>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</si>
  <si>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</si>
  <si>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</si>
  <si>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</si>
  <si>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</si>
  <si>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</si>
  <si>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</si>
  <si>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</si>
  <si>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</si>
  <si>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</si>
  <si>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</si>
  <si>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2022-23</t>
  </si>
  <si>
    <t>2023-24</t>
  </si>
  <si>
    <t>2024-25</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</si>
  <si>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</si>
  <si>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</si>
  <si>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</si>
  <si>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</si>
  <si>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</si>
  <si>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</si>
  <si>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</si>
  <si>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</si>
  <si>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</si>
  <si>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</si>
  <si>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</si>
  <si>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</si>
  <si>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</si>
  <si>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</si>
  <si>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</si>
  <si>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</si>
  <si>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</si>
  <si>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</si>
  <si>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</si>
  <si>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</si>
  <si>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</si>
  <si>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</si>
  <si>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</si>
  <si>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</si>
  <si>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</si>
  <si>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</si>
  <si>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</si>
  <si>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</si>
  <si>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</si>
  <si>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</si>
  <si>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</si>
  <si>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</si>
  <si>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</si>
  <si>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</si>
  <si>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</si>
  <si>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</si>
  <si>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</si>
  <si>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</si>
  <si>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</si>
  <si>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</si>
  <si>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</si>
  <si>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</si>
  <si>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</si>
  <si>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</si>
  <si>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</si>
  <si>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</si>
  <si>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</si>
  <si>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</si>
  <si>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</si>
  <si>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</si>
  <si>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</si>
  <si>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</si>
  <si>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</si>
  <si>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</si>
  <si>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</si>
  <si>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</si>
  <si>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</si>
  <si>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</si>
  <si>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</si>
  <si>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</si>
  <si>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</si>
  <si>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</si>
  <si>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</si>
  <si>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</si>
  <si>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</si>
  <si>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</si>
  <si>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</si>
  <si>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</si>
  <si>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</si>
  <si>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</si>
  <si>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</si>
  <si>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</si>
  <si>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</si>
  <si>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</si>
  <si>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</si>
  <si>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</si>
  <si>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</si>
  <si>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</si>
  <si>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</si>
  <si>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</si>
  <si>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</si>
  <si>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</si>
  <si>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</si>
  <si>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</si>
  <si>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</si>
  <si>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</si>
  <si>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</si>
  <si>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</si>
  <si>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</si>
  <si>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</si>
  <si>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</si>
  <si>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</si>
  <si>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</si>
  <si>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</si>
  <si>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</si>
  <si>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</si>
  <si>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</si>
  <si>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</si>
  <si>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</si>
  <si>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</si>
  <si>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</si>
  <si>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</si>
  <si>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</si>
  <si>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</si>
  <si>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</si>
  <si>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</si>
  <si>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</si>
  <si>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</si>
  <si>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</si>
  <si>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</si>
  <si>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</si>
  <si>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</si>
  <si>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</si>
  <si>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</si>
  <si>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</si>
  <si>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</si>
  <si>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</si>
  <si>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</si>
  <si>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</si>
  <si>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</si>
  <si>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</si>
  <si>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</si>
  <si>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</si>
  <si>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</si>
  <si>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</si>
  <si>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</si>
  <si>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</si>
  <si>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</si>
  <si>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</si>
  <si>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</si>
  <si>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</si>
  <si>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</si>
  <si>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</si>
  <si>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</si>
  <si>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</si>
  <si>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</si>
  <si>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</si>
  <si>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</si>
  <si>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</si>
  <si>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</si>
  <si>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</si>
  <si>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</si>
  <si>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</si>
  <si>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</si>
  <si>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</si>
  <si>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</si>
  <si>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</si>
  <si>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</si>
  <si>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</si>
  <si>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</si>
  <si>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</si>
  <si>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</si>
  <si>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</si>
  <si>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</si>
  <si>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</si>
  <si>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</si>
  <si>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</si>
  <si>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</si>
  <si>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</si>
  <si>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</si>
  <si>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</si>
  <si>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</si>
  <si>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</si>
  <si>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</si>
  <si>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</si>
  <si>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</si>
  <si>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</si>
  <si>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</si>
  <si>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</si>
  <si>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</si>
  <si>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</si>
  <si>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</si>
  <si>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</si>
  <si>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</si>
  <si>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</si>
  <si>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</si>
  <si>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</si>
  <si>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</si>
  <si>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</si>
  <si>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</si>
  <si>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</si>
  <si>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</si>
  <si>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</si>
  <si>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</si>
  <si>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</si>
  <si>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</si>
  <si>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</si>
  <si>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</si>
  <si>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</si>
  <si>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</si>
  <si>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</si>
  <si>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</si>
  <si>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</si>
  <si>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</si>
  <si>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</si>
  <si>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</si>
  <si>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</si>
  <si>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</si>
  <si>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</si>
  <si>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</si>
  <si>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</si>
  <si>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</si>
  <si>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</si>
  <si>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</si>
  <si>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</si>
  <si>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</si>
  <si>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</si>
  <si>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</si>
  <si>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</si>
  <si>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</si>
  <si>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</si>
  <si>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</si>
  <si>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</si>
  <si>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</si>
  <si>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</si>
  <si>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</si>
  <si>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</si>
  <si>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</si>
  <si>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</si>
  <si>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</si>
  <si>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</si>
  <si>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</si>
  <si>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</si>
  <si>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</si>
  <si>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</si>
  <si>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</si>
  <si>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</si>
  <si>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</si>
  <si>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</si>
  <si>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</si>
  <si>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</si>
  <si>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</si>
  <si>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</si>
  <si>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</si>
  <si>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</si>
  <si>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</si>
  <si>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</si>
  <si>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</si>
  <si>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</si>
  <si>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</si>
  <si>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</si>
  <si>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</si>
  <si>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</si>
  <si>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</si>
  <si>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</si>
  <si>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</si>
  <si>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Option name</t>
  </si>
  <si>
    <t>Table 5: Feasible options
Column C</t>
  </si>
  <si>
    <t>Coastal Desalination - Shoreham Harbour (10Ml/d)</t>
  </si>
  <si>
    <t>Coastal Desalination - Shoreham Harbour (20Ml/d)</t>
  </si>
  <si>
    <t>Coastal Desalination - Shoreham Harbour (40Ml/d)</t>
  </si>
  <si>
    <t>Coastal Desalination - Shoreham Harbour (Modular 0-10Ml/d)</t>
  </si>
  <si>
    <t>Coastal Desalination - Shoreham Harbour (Modular 10-20Ml/d)</t>
  </si>
  <si>
    <t>Coastal Desalination - Shoreham Harbour (Modular 20-30Ml/d)</t>
  </si>
  <si>
    <t>Coastal Desalination - Shoreham Harbour (Modular 30-40Ml/d)</t>
  </si>
  <si>
    <t>TUBS and NEU Ban - SB WRZ</t>
  </si>
  <si>
    <t>Lewes Road asset enhancement</t>
  </si>
  <si>
    <t>Winter transfer Stage 2: New main Shoreham/North Shoreham and Brighton A</t>
  </si>
  <si>
    <t>Brighton WTW Indirect Potable Reuse (joint scheme with SEW, 10Ml/d scheme for SWS)</t>
  </si>
  <si>
    <t>Brighton WTW Indirect Potable Reuse (joint scheme with SEW, 20Ml/d scheme for SWS)</t>
  </si>
  <si>
    <t>Nitrate catchment management / treatment – North Falmer A</t>
  </si>
  <si>
    <t>Nitrate catchment management / treatment – North Falmer B</t>
  </si>
  <si>
    <t>Nitrate catchment management / treatment – Brighton A</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</si>
  <si>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</si>
  <si>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</si>
  <si>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</si>
  <si>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</si>
  <si>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</si>
  <si>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</si>
  <si>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</si>
  <si>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</si>
  <si>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water efficiency activity using basket of measures to 2040</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</si>
  <si>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</si>
  <si>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</si>
  <si>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</si>
  <si>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</si>
  <si>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</si>
  <si>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</si>
  <si>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</si>
  <si>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</si>
  <si>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DES_Sho10</t>
  </si>
  <si>
    <t>DES_Sho20</t>
  </si>
  <si>
    <t>DES_Sho40</t>
  </si>
  <si>
    <t>DES_ShoM10</t>
  </si>
  <si>
    <t>DES_ShoM20</t>
  </si>
  <si>
    <t>DES_ShoM30</t>
  </si>
  <si>
    <t>DES_ShoM40</t>
  </si>
  <si>
    <t>DO_DI-SB</t>
  </si>
  <si>
    <t>AE_LEW</t>
  </si>
  <si>
    <t>IZT_Har2</t>
  </si>
  <si>
    <t>PWR_WREalt25</t>
  </si>
  <si>
    <t>PWR_WREalt50</t>
  </si>
  <si>
    <t>CM_Hou</t>
  </si>
  <si>
    <t>CM_NeM</t>
  </si>
  <si>
    <t>CM_Phm</t>
  </si>
  <si>
    <t>LM_AcLog_SB</t>
  </si>
  <si>
    <t>LM_RemSens_SB</t>
  </si>
  <si>
    <t>LM_AddMon_SB</t>
  </si>
  <si>
    <t>LM_CommSPP_SB</t>
  </si>
  <si>
    <t>LM_NetMngSys_SB</t>
  </si>
  <si>
    <t>LM_PresOpt_SB</t>
  </si>
  <si>
    <t>LM_MR_SB</t>
  </si>
  <si>
    <t>LM_Add_SB</t>
  </si>
  <si>
    <t>WEF_Tgt100-SB</t>
  </si>
  <si>
    <t>MET_MAMR1-SB</t>
  </si>
  <si>
    <t>MET_MAMR2-SB</t>
  </si>
  <si>
    <t>LM_SPL-T100-SB</t>
  </si>
  <si>
    <t>LM_SPL1-SB</t>
  </si>
  <si>
    <t>LM_SPL2-SB</t>
  </si>
  <si>
    <t xml:space="preserve">Type of option </t>
  </si>
  <si>
    <t>Table 5: Feasible options
Column E</t>
  </si>
  <si>
    <t>Desalination</t>
  </si>
  <si>
    <t>Demand Interventions</t>
  </si>
  <si>
    <t>Asset enhancement</t>
  </si>
  <si>
    <t>Indirect Potable Water reuse</t>
  </si>
  <si>
    <t>Catchment management</t>
  </si>
  <si>
    <t>Leakage Management</t>
  </si>
  <si>
    <t>Water Efficiency</t>
  </si>
  <si>
    <t>Metering/tariffs</t>
  </si>
  <si>
    <t>Preferred option</t>
  </si>
  <si>
    <t>Table 5: Feasible options
Column F</t>
  </si>
  <si>
    <t>Y/N</t>
  </si>
  <si>
    <t>Y</t>
  </si>
  <si>
    <t>N</t>
  </si>
  <si>
    <t xml:space="preserve">Planned scheme start date </t>
  </si>
  <si>
    <t>Table 5: Feasible options
Column G</t>
  </si>
  <si>
    <t>2026/27</t>
  </si>
  <si>
    <t>2016/17</t>
  </si>
  <si>
    <t>2024/25</t>
  </si>
  <si>
    <t>2027/28</t>
  </si>
  <si>
    <t>2025/26</t>
  </si>
  <si>
    <t>2020/21</t>
  </si>
  <si>
    <t>2021/22</t>
  </si>
  <si>
    <t>2022/23</t>
  </si>
  <si>
    <t>2023/24</t>
  </si>
  <si>
    <t>2030/31</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</si>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</sst>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38">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54428</xdr:colOff>
      <xdr:row>7</xdr:row>
      <xdr:rowOff>108857</xdr:rowOff>
    </xdr:from>
    <xdr:to>
      <xdr:col>4</xdr:col>
      <xdr:colOff>3501917</xdr:colOff>
      <xdr:row>14</xdr:row>
      <xdr:rowOff>371699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08571" y="1891393"/>
          <a:ext cx="3447489" cy="20957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sites/pr19/WRMP24/Shared%20Documents/03%20WRMP%202024/14_Oct_Submission/10_MIT_Tables/WRMP19_Copies/2022%20200612%20Planning%20Tables%20Copy/200612_fWRMP_DYPDO_tables/DYPDO_SB_fWRMP_v1.0_25Feb2020.xlsx?0384DA66" TargetMode="External"/><Relationship Id="rId1" Type="http://schemas.openxmlformats.org/officeDocument/2006/relationships/externalLinkPath" Target="file:///\\0384DA66\DYPDO_SB_fWRMP_v1.0_25Feb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WRZ summary"/>
      <sheetName val="1. BL Licences"/>
      <sheetName val="2. BL Supply"/>
      <sheetName val="3. BL Demand"/>
      <sheetName val="4. BL SDB"/>
      <sheetName val="5. Feasible Options"/>
      <sheetName val="6. Preferred (Scenario Yr)"/>
      <sheetName val="8. FP Demand"/>
      <sheetName val="7. FP Supply"/>
      <sheetName val="9. FP SDB"/>
      <sheetName val="6. Preferred (Scenario Yr) (RO)"/>
      <sheetName val="7. FP Supply (RO)"/>
      <sheetName val="8. FP Demand (RO)"/>
      <sheetName val="9. FP SDB (RO)"/>
      <sheetName val="10. Drought plan links"/>
    </sheetNames>
    <sheetDataSet>
      <sheetData sheetId="0" refreshError="1"/>
      <sheetData sheetId="1" refreshError="1"/>
      <sheetData sheetId="2" refreshError="1"/>
      <sheetData sheetId="3">
        <row r="20">
          <cell r="M20">
            <v>105</v>
          </cell>
          <cell r="N20">
            <v>110.22</v>
          </cell>
          <cell r="O20">
            <v>110.22</v>
          </cell>
          <cell r="P20">
            <v>110.22</v>
          </cell>
          <cell r="Q20">
            <v>110.22</v>
          </cell>
          <cell r="R20">
            <v>110.22</v>
          </cell>
          <cell r="S20">
            <v>110.22</v>
          </cell>
          <cell r="T20">
            <v>110.22</v>
          </cell>
          <cell r="U20">
            <v>110.22</v>
          </cell>
          <cell r="V20">
            <v>110.22</v>
          </cell>
          <cell r="W20">
            <v>110.22</v>
          </cell>
          <cell r="X20">
            <v>110.22</v>
          </cell>
          <cell r="Y20">
            <v>110.22</v>
          </cell>
          <cell r="Z20">
            <v>110.22</v>
          </cell>
          <cell r="AA20">
            <v>110.22</v>
          </cell>
          <cell r="AB20">
            <v>110.22</v>
          </cell>
          <cell r="AC20">
            <v>110.22</v>
          </cell>
          <cell r="AD20">
            <v>110.22</v>
          </cell>
          <cell r="AE20">
            <v>110.22</v>
          </cell>
          <cell r="AF20">
            <v>110.22</v>
          </cell>
          <cell r="AG20">
            <v>110.22</v>
          </cell>
          <cell r="AH20">
            <v>110.22</v>
          </cell>
          <cell r="AI20">
            <v>110.22</v>
          </cell>
          <cell r="AJ20">
            <v>110.22</v>
          </cell>
          <cell r="AK20">
            <v>110.22</v>
          </cell>
          <cell r="AL20">
            <v>110.22</v>
          </cell>
          <cell r="AM20">
            <v>110.22</v>
          </cell>
          <cell r="AN20">
            <v>110.22</v>
          </cell>
          <cell r="AO20">
            <v>110.22</v>
          </cell>
          <cell r="AP20">
            <v>110.22</v>
          </cell>
          <cell r="AQ20">
            <v>110.22</v>
          </cell>
          <cell r="AR20">
            <v>110.22</v>
          </cell>
          <cell r="AS20">
            <v>110.22</v>
          </cell>
          <cell r="AT20">
            <v>110.22</v>
          </cell>
          <cell r="AU20">
            <v>110.22</v>
          </cell>
          <cell r="AV20">
            <v>110.22</v>
          </cell>
          <cell r="AW20">
            <v>110.22</v>
          </cell>
          <cell r="AX20">
            <v>110.22</v>
          </cell>
          <cell r="AY20">
            <v>110.22</v>
          </cell>
          <cell r="AZ20">
            <v>110.22</v>
          </cell>
          <cell r="BA20">
            <v>110.22</v>
          </cell>
          <cell r="BB20">
            <v>110.22</v>
          </cell>
          <cell r="BC20">
            <v>110.22</v>
          </cell>
          <cell r="BD20">
            <v>110.22</v>
          </cell>
          <cell r="BE20">
            <v>110.22</v>
          </cell>
          <cell r="BF20">
            <v>110.22</v>
          </cell>
          <cell r="BG20">
            <v>110.22</v>
          </cell>
          <cell r="BH20">
            <v>110.22</v>
          </cell>
          <cell r="BI20">
            <v>110.22</v>
          </cell>
          <cell r="BJ20">
            <v>110.22</v>
          </cell>
        </row>
        <row r="23">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row>
        <row r="26">
          <cell r="M26">
            <v>-1.6844799882438091</v>
          </cell>
          <cell r="N26">
            <v>-1.7662141044979967</v>
          </cell>
          <cell r="O26">
            <v>-1.7346309164810654</v>
          </cell>
          <cell r="P26">
            <v>-1.6707021706216016</v>
          </cell>
          <cell r="Q26">
            <v>-1.5574496147863357</v>
          </cell>
          <cell r="R26">
            <v>-13.252090052913926</v>
          </cell>
          <cell r="S26">
            <v>-13.247105552196004</v>
          </cell>
          <cell r="T26">
            <v>-35.941406294893937</v>
          </cell>
          <cell r="U26">
            <v>-35.847498151979394</v>
          </cell>
          <cell r="V26">
            <v>-35.767343155148417</v>
          </cell>
          <cell r="W26">
            <v>-35.744758473929245</v>
          </cell>
          <cell r="X26">
            <v>-35.715241802212638</v>
          </cell>
          <cell r="Y26">
            <v>-35.678302729106889</v>
          </cell>
          <cell r="Z26">
            <v>-35.631422184826079</v>
          </cell>
          <cell r="AA26">
            <v>-35.572632279909925</v>
          </cell>
          <cell r="AB26">
            <v>-35.571762319173445</v>
          </cell>
          <cell r="AC26">
            <v>-35.56100755224233</v>
          </cell>
          <cell r="AD26">
            <v>-35.542457385256128</v>
          </cell>
          <cell r="AE26">
            <v>-35.516899029088698</v>
          </cell>
          <cell r="AF26">
            <v>-35.47432703390745</v>
          </cell>
          <cell r="AG26">
            <v>-35.376318601181453</v>
          </cell>
          <cell r="AH26">
            <v>-35.266204378518175</v>
          </cell>
          <cell r="AI26">
            <v>-35.153161746011264</v>
          </cell>
          <cell r="AJ26">
            <v>-35.031275580625206</v>
          </cell>
          <cell r="AK26">
            <v>-34.90864037319735</v>
          </cell>
          <cell r="AL26">
            <v>-34.822647342856989</v>
          </cell>
          <cell r="AM26">
            <v>-34.749845660122737</v>
          </cell>
          <cell r="AN26">
            <v>-34.677301910446694</v>
          </cell>
          <cell r="AO26">
            <v>-34.608446067268325</v>
          </cell>
          <cell r="AP26">
            <v>-34.538079923308437</v>
          </cell>
          <cell r="AQ26">
            <v>-34.535196153644677</v>
          </cell>
          <cell r="AR26">
            <v>-34.531198103000783</v>
          </cell>
          <cell r="AS26">
            <v>-34.526253493605054</v>
          </cell>
          <cell r="AT26">
            <v>-34.520513219032708</v>
          </cell>
          <cell r="AU26">
            <v>-34.514113428230786</v>
          </cell>
          <cell r="AV26">
            <v>-34.443984939692356</v>
          </cell>
          <cell r="AW26">
            <v>-34.373431937546506</v>
          </cell>
          <cell r="AX26">
            <v>-34.302556167567566</v>
          </cell>
          <cell r="AY26">
            <v>-34.23145048173631</v>
          </cell>
          <cell r="AZ26">
            <v>-34.160199848167913</v>
          </cell>
          <cell r="BA26">
            <v>-34.059256827594879</v>
          </cell>
          <cell r="BB26">
            <v>-33.959117524806892</v>
          </cell>
          <cell r="BC26">
            <v>-33.859055356540892</v>
          </cell>
          <cell r="BD26">
            <v>-33.75913152975766</v>
          </cell>
          <cell r="BE26">
            <v>-33.659402786614791</v>
          </cell>
          <cell r="BF26">
            <v>-33.622511691754951</v>
          </cell>
          <cell r="BG26">
            <v>-33.585917533045034</v>
          </cell>
          <cell r="BH26">
            <v>-33.549666175777134</v>
          </cell>
          <cell r="BI26">
            <v>-33.513800543576799</v>
          </cell>
          <cell r="BJ26">
            <v>-33.478360897695929</v>
          </cell>
        </row>
      </sheetData>
      <sheetData sheetId="4" refreshError="1"/>
      <sheetData sheetId="5">
        <row r="3">
          <cell r="L3">
            <v>92.508173299090529</v>
          </cell>
          <cell r="M3">
            <v>92.251684899036363</v>
          </cell>
          <cell r="N3">
            <v>92.083309937709444</v>
          </cell>
          <cell r="O3">
            <v>91.977505012835934</v>
          </cell>
          <cell r="P3">
            <v>91.882517664617296</v>
          </cell>
          <cell r="Q3">
            <v>91.814082178769596</v>
          </cell>
          <cell r="R3">
            <v>91.774365385180246</v>
          </cell>
          <cell r="S3">
            <v>91.775792262811677</v>
          </cell>
          <cell r="T3">
            <v>91.808537653971285</v>
          </cell>
          <cell r="U3">
            <v>91.860330853318644</v>
          </cell>
          <cell r="V3">
            <v>91.949986296770362</v>
          </cell>
          <cell r="W3">
            <v>92.046573730719501</v>
          </cell>
          <cell r="X3">
            <v>92.15058356605779</v>
          </cell>
          <cell r="Y3">
            <v>92.264534872571147</v>
          </cell>
          <cell r="Z3">
            <v>92.390395539719833</v>
          </cell>
          <cell r="AA3">
            <v>92.532834252891845</v>
          </cell>
          <cell r="AB3">
            <v>92.685157772258492</v>
          </cell>
          <cell r="AC3">
            <v>92.84527669168024</v>
          </cell>
          <cell r="AD3">
            <v>93.012403800283195</v>
          </cell>
          <cell r="AE3">
            <v>93.196544547899975</v>
          </cell>
          <cell r="AF3">
            <v>93.372864883455264</v>
          </cell>
          <cell r="AG3">
            <v>93.561291008947819</v>
          </cell>
          <cell r="AH3">
            <v>93.752645544284007</v>
          </cell>
          <cell r="AI3">
            <v>93.952843612499336</v>
          </cell>
          <cell r="AJ3">
            <v>94.153790722756483</v>
          </cell>
          <cell r="AK3">
            <v>94.356928158236556</v>
          </cell>
          <cell r="AL3">
            <v>94.546874246110519</v>
          </cell>
          <cell r="AM3">
            <v>94.736562400926289</v>
          </cell>
          <cell r="AN3">
            <v>94.922562649244369</v>
          </cell>
          <cell r="AO3">
            <v>95.110073198343969</v>
          </cell>
          <cell r="AP3">
            <v>95.298885001982057</v>
          </cell>
          <cell r="AQ3">
            <v>95.488811086600293</v>
          </cell>
          <cell r="AR3">
            <v>95.67968372997035</v>
          </cell>
          <cell r="AS3">
            <v>95.871352038517031</v>
          </cell>
          <cell r="AT3">
            <v>96.063679863293288</v>
          </cell>
          <cell r="AU3">
            <v>96.256544003996652</v>
          </cell>
          <cell r="AV3">
            <v>96.449832658307443</v>
          </cell>
          <cell r="AW3">
            <v>96.643444080451317</v>
          </cell>
          <cell r="AX3">
            <v>96.837285418447522</v>
          </cell>
          <cell r="AY3">
            <v>97.031271704180853</v>
          </cell>
          <cell r="AZ3">
            <v>97.224905510348464</v>
          </cell>
          <cell r="BA3">
            <v>97.417735598731042</v>
          </cell>
          <cell r="BB3">
            <v>97.610488552591619</v>
          </cell>
          <cell r="BC3">
            <v>97.803103164969428</v>
          </cell>
          <cell r="BD3">
            <v>97.995522693706874</v>
          </cell>
          <cell r="BE3">
            <v>98.187694407448248</v>
          </cell>
          <cell r="BF3">
            <v>98.379569185039685</v>
          </cell>
          <cell r="BG3">
            <v>98.571101161189105</v>
          </cell>
          <cell r="BH3">
            <v>98.762247412270966</v>
          </cell>
          <cell r="BI3">
            <v>98.952967677033357</v>
          </cell>
        </row>
        <row r="4">
          <cell r="L4">
            <v>97.90032855421002</v>
          </cell>
          <cell r="M4">
            <v>103.06453979257559</v>
          </cell>
          <cell r="N4">
            <v>103.12206833521226</v>
          </cell>
          <cell r="O4">
            <v>103.21194243569148</v>
          </cell>
          <cell r="P4">
            <v>103.72114034614651</v>
          </cell>
          <cell r="Q4">
            <v>92.893941008313888</v>
          </cell>
          <cell r="R4">
            <v>92.924870863651577</v>
          </cell>
          <cell r="S4">
            <v>70.256515475573394</v>
          </cell>
          <cell r="T4">
            <v>70.376368973107688</v>
          </cell>
          <cell r="U4">
            <v>70.482469324558423</v>
          </cell>
          <cell r="V4">
            <v>70.530999360397345</v>
          </cell>
          <cell r="W4">
            <v>70.586461386733717</v>
          </cell>
          <cell r="X4">
            <v>70.64934581445921</v>
          </cell>
          <cell r="Y4">
            <v>70.722171713359771</v>
          </cell>
          <cell r="Z4">
            <v>70.806906972895689</v>
          </cell>
          <cell r="AA4">
            <v>70.83372228825192</v>
          </cell>
          <cell r="AB4">
            <v>70.870422409802799</v>
          </cell>
          <cell r="AC4">
            <v>70.914917931408738</v>
          </cell>
          <cell r="AD4">
            <v>70.966421642195925</v>
          </cell>
          <cell r="AE4">
            <v>71.034938991996938</v>
          </cell>
          <cell r="AF4">
            <v>71.158892779342679</v>
          </cell>
          <cell r="AG4">
            <v>71.294952356625728</v>
          </cell>
          <cell r="AH4">
            <v>71.433940343752383</v>
          </cell>
          <cell r="AI4">
            <v>71.581771863758192</v>
          </cell>
          <cell r="AJ4">
            <v>71.730352425805805</v>
          </cell>
          <cell r="AK4">
            <v>71.842290810765931</v>
          </cell>
          <cell r="AL4">
            <v>71.941037848119933</v>
          </cell>
          <cell r="AM4">
            <v>72.039526952415727</v>
          </cell>
          <cell r="AN4">
            <v>72.134328150213847</v>
          </cell>
          <cell r="AO4">
            <v>72.230639648793485</v>
          </cell>
          <cell r="AP4">
            <v>72.259468773077018</v>
          </cell>
          <cell r="AQ4">
            <v>72.289412178340655</v>
          </cell>
          <cell r="AR4">
            <v>72.320302142356141</v>
          </cell>
          <cell r="AS4">
            <v>72.351987771548252</v>
          </cell>
          <cell r="AT4">
            <v>72.38433291696991</v>
          </cell>
          <cell r="AU4">
            <v>72.480406760128105</v>
          </cell>
          <cell r="AV4">
            <v>72.576905116893712</v>
          </cell>
          <cell r="AW4">
            <v>72.673726241492403</v>
          </cell>
          <cell r="AX4">
            <v>72.77077728194341</v>
          </cell>
          <cell r="AY4">
            <v>72.867973270131571</v>
          </cell>
          <cell r="AZ4">
            <v>72.994861645324349</v>
          </cell>
          <cell r="BA4">
            <v>73.120946302732094</v>
          </cell>
          <cell r="BB4">
            <v>73.246953825617851</v>
          </cell>
          <cell r="BC4">
            <v>73.372823007020841</v>
          </cell>
          <cell r="BD4">
            <v>73.498497104783453</v>
          </cell>
          <cell r="BE4">
            <v>73.561333554263058</v>
          </cell>
          <cell r="BF4">
            <v>73.623873067592726</v>
          </cell>
          <cell r="BG4">
            <v>73.686069779480377</v>
          </cell>
          <cell r="BH4">
            <v>73.747880766300469</v>
          </cell>
          <cell r="BI4">
            <v>73.80926576680109</v>
          </cell>
        </row>
        <row r="5">
          <cell r="L5">
            <v>97.90032855421002</v>
          </cell>
          <cell r="M5">
            <v>103.06453979257559</v>
          </cell>
          <cell r="N5">
            <v>103.12206833521226</v>
          </cell>
          <cell r="O5">
            <v>103.21194243569148</v>
          </cell>
          <cell r="P5">
            <v>103.72114034614651</v>
          </cell>
          <cell r="Q5">
            <v>92.893941008313888</v>
          </cell>
          <cell r="R5">
            <v>92.924870863651577</v>
          </cell>
          <cell r="S5">
            <v>70.256515475573394</v>
          </cell>
          <cell r="T5">
            <v>70.376368973107688</v>
          </cell>
          <cell r="U5">
            <v>70.482469324558423</v>
          </cell>
          <cell r="V5">
            <v>70.530999360397345</v>
          </cell>
          <cell r="W5">
            <v>70.586461386733717</v>
          </cell>
          <cell r="X5">
            <v>70.64934581445921</v>
          </cell>
          <cell r="Y5">
            <v>70.722171713359771</v>
          </cell>
          <cell r="Z5">
            <v>70.806906972895689</v>
          </cell>
          <cell r="AA5">
            <v>70.83372228825192</v>
          </cell>
          <cell r="AB5">
            <v>70.870422409802799</v>
          </cell>
          <cell r="AC5">
            <v>70.914917931408738</v>
          </cell>
          <cell r="AD5">
            <v>70.966421642195925</v>
          </cell>
          <cell r="AE5">
            <v>71.034938991996938</v>
          </cell>
          <cell r="AF5">
            <v>71.158892779342679</v>
          </cell>
          <cell r="AG5">
            <v>71.294952356625728</v>
          </cell>
          <cell r="AH5">
            <v>71.433940343752383</v>
          </cell>
          <cell r="AI5">
            <v>71.581771863758192</v>
          </cell>
          <cell r="AJ5">
            <v>71.730352425805805</v>
          </cell>
          <cell r="AK5">
            <v>71.842290810765931</v>
          </cell>
          <cell r="AL5">
            <v>71.941037848119933</v>
          </cell>
          <cell r="AM5">
            <v>72.039526952415727</v>
          </cell>
          <cell r="AN5">
            <v>72.134328150213847</v>
          </cell>
          <cell r="AO5">
            <v>72.230639648793485</v>
          </cell>
          <cell r="AP5">
            <v>72.259468773077018</v>
          </cell>
          <cell r="AQ5">
            <v>72.289412178340655</v>
          </cell>
          <cell r="AR5">
            <v>72.320302142356141</v>
          </cell>
          <cell r="AS5">
            <v>72.351987771548252</v>
          </cell>
          <cell r="AT5">
            <v>72.38433291696991</v>
          </cell>
          <cell r="AU5">
            <v>72.480406760128105</v>
          </cell>
          <cell r="AV5">
            <v>72.576905116893712</v>
          </cell>
          <cell r="AW5">
            <v>72.673726241492403</v>
          </cell>
          <cell r="AX5">
            <v>72.77077728194341</v>
          </cell>
          <cell r="AY5">
            <v>72.867973270131571</v>
          </cell>
          <cell r="AZ5">
            <v>72.994861645324349</v>
          </cell>
          <cell r="BA5">
            <v>73.120946302732094</v>
          </cell>
          <cell r="BB5">
            <v>73.246953825617851</v>
          </cell>
          <cell r="BC5">
            <v>73.372823007020841</v>
          </cell>
          <cell r="BD5">
            <v>73.498497104783453</v>
          </cell>
          <cell r="BE5">
            <v>73.561333554263058</v>
          </cell>
          <cell r="BF5">
            <v>73.623873067592726</v>
          </cell>
          <cell r="BG5">
            <v>73.686069779480377</v>
          </cell>
          <cell r="BH5">
            <v>73.747880766300469</v>
          </cell>
          <cell r="BI5">
            <v>73.80926576680109</v>
          </cell>
        </row>
        <row r="8">
          <cell r="L8">
            <v>5.0321551306183432</v>
          </cell>
          <cell r="M8">
            <v>5.0691372737066045</v>
          </cell>
          <cell r="N8">
            <v>5.1061194167948658</v>
          </cell>
          <cell r="O8">
            <v>5.1431015598831271</v>
          </cell>
          <cell r="P8">
            <v>5.1800837029713875</v>
          </cell>
          <cell r="Q8">
            <v>5.2245742938678124</v>
          </cell>
          <cell r="R8">
            <v>5.2690648847642363</v>
          </cell>
          <cell r="S8">
            <v>5.3135554756606611</v>
          </cell>
          <cell r="T8">
            <v>5.358046066557085</v>
          </cell>
          <cell r="U8">
            <v>5.4025366574535099</v>
          </cell>
          <cell r="V8">
            <v>5.4396894131911573</v>
          </cell>
          <cell r="W8">
            <v>5.4768421689288065</v>
          </cell>
          <cell r="X8">
            <v>5.5139949246664539</v>
          </cell>
          <cell r="Y8">
            <v>5.5511476804041031</v>
          </cell>
          <cell r="Z8">
            <v>5.5883004361417505</v>
          </cell>
          <cell r="AA8">
            <v>5.6661487832074267</v>
          </cell>
          <cell r="AB8">
            <v>5.7439971302731037</v>
          </cell>
          <cell r="AC8">
            <v>5.8218454773387807</v>
          </cell>
          <cell r="AD8">
            <v>5.8996938244044577</v>
          </cell>
          <cell r="AE8">
            <v>5.9775421714701338</v>
          </cell>
          <cell r="AF8">
            <v>6.0418763646435734</v>
          </cell>
          <cell r="AG8">
            <v>6.1062105578170129</v>
          </cell>
          <cell r="AH8">
            <v>6.1705447509904534</v>
          </cell>
          <cell r="AI8">
            <v>6.234878944163893</v>
          </cell>
          <cell r="AJ8">
            <v>6.2992131373373326</v>
          </cell>
          <cell r="AK8">
            <v>6.387844514135347</v>
          </cell>
          <cell r="AL8">
            <v>6.4764758909333606</v>
          </cell>
          <cell r="AM8">
            <v>6.5651072677313751</v>
          </cell>
          <cell r="AN8">
            <v>6.6537386445293887</v>
          </cell>
          <cell r="AO8">
            <v>6.7423700213274032</v>
          </cell>
          <cell r="AP8">
            <v>6.7803957913242101</v>
          </cell>
          <cell r="AQ8">
            <v>6.8184215613210171</v>
          </cell>
          <cell r="AR8">
            <v>6.856447331317824</v>
          </cell>
          <cell r="AS8">
            <v>6.894473101314631</v>
          </cell>
          <cell r="AT8">
            <v>6.9324988713114379</v>
          </cell>
          <cell r="AU8">
            <v>6.98759627840791</v>
          </cell>
          <cell r="AV8">
            <v>7.0426936855043811</v>
          </cell>
          <cell r="AW8">
            <v>7.0977910926008514</v>
          </cell>
          <cell r="AX8">
            <v>7.1528884996973225</v>
          </cell>
          <cell r="AY8">
            <v>7.2079859067937946</v>
          </cell>
          <cell r="AZ8">
            <v>7.3036775130217757</v>
          </cell>
          <cell r="BA8">
            <v>7.3993691192497586</v>
          </cell>
          <cell r="BB8">
            <v>7.4950607254777388</v>
          </cell>
          <cell r="BC8">
            <v>7.5907523317057217</v>
          </cell>
          <cell r="BD8">
            <v>7.6864439379337028</v>
          </cell>
          <cell r="BE8">
            <v>7.7314473543923867</v>
          </cell>
          <cell r="BF8">
            <v>7.7764507708510706</v>
          </cell>
          <cell r="BG8">
            <v>7.8214541873097545</v>
          </cell>
          <cell r="BH8">
            <v>7.8664576037684384</v>
          </cell>
          <cell r="BI8">
            <v>7.9114610202271223</v>
          </cell>
        </row>
        <row r="10">
          <cell r="L10">
            <v>0.36000012450114749</v>
          </cell>
          <cell r="M10">
            <v>5.7437176198326201</v>
          </cell>
          <cell r="N10">
            <v>5.932638980707952</v>
          </cell>
          <cell r="O10">
            <v>6.0913358629724224</v>
          </cell>
          <cell r="P10">
            <v>6.6585389785578286</v>
          </cell>
          <cell r="Q10">
            <v>-4.1447154643235198</v>
          </cell>
          <cell r="R10">
            <v>-4.1185594062929054</v>
          </cell>
          <cell r="S10">
            <v>-26.832832262898943</v>
          </cell>
          <cell r="T10">
            <v>-26.790214747420684</v>
          </cell>
          <cell r="U10">
            <v>-26.780398186213731</v>
          </cell>
          <cell r="V10">
            <v>-26.858676349564174</v>
          </cell>
          <cell r="W10">
            <v>-26.936954512914589</v>
          </cell>
          <cell r="X10">
            <v>-27.015232676265036</v>
          </cell>
          <cell r="Y10">
            <v>-27.09351083961548</v>
          </cell>
          <cell r="Z10">
            <v>-27.171789002965895</v>
          </cell>
          <cell r="AA10">
            <v>-27.365260747847351</v>
          </cell>
          <cell r="AB10">
            <v>-27.558732492728797</v>
          </cell>
          <cell r="AC10">
            <v>-27.752204237610282</v>
          </cell>
          <cell r="AD10">
            <v>-27.945675982491728</v>
          </cell>
          <cell r="AE10">
            <v>-28.139147727373171</v>
          </cell>
          <cell r="AF10">
            <v>-28.25584846875616</v>
          </cell>
          <cell r="AG10">
            <v>-28.372549210139105</v>
          </cell>
          <cell r="AH10">
            <v>-28.489249951522076</v>
          </cell>
          <cell r="AI10">
            <v>-28.605950692905036</v>
          </cell>
          <cell r="AJ10">
            <v>-28.722651434288011</v>
          </cell>
          <cell r="AK10">
            <v>-28.90248186160597</v>
          </cell>
          <cell r="AL10">
            <v>-29.082312288923948</v>
          </cell>
          <cell r="AM10">
            <v>-29.262142716241936</v>
          </cell>
          <cell r="AN10">
            <v>-29.441973143559913</v>
          </cell>
          <cell r="AO10">
            <v>-29.621803570877887</v>
          </cell>
          <cell r="AP10">
            <v>-29.81981202022925</v>
          </cell>
          <cell r="AQ10">
            <v>-30.017820469580656</v>
          </cell>
          <cell r="AR10">
            <v>-30.215828918932033</v>
          </cell>
          <cell r="AS10">
            <v>-30.41383736828341</v>
          </cell>
          <cell r="AT10">
            <v>-30.611845817634816</v>
          </cell>
          <cell r="AU10">
            <v>-30.763733522276457</v>
          </cell>
          <cell r="AV10">
            <v>-30.915621226918113</v>
          </cell>
          <cell r="AW10">
            <v>-31.067508931559765</v>
          </cell>
          <cell r="AX10">
            <v>-31.219396636201434</v>
          </cell>
          <cell r="AY10">
            <v>-31.371284340843076</v>
          </cell>
          <cell r="AZ10">
            <v>-31.53372137804589</v>
          </cell>
          <cell r="BA10">
            <v>-31.696158415248707</v>
          </cell>
          <cell r="BB10">
            <v>-31.858595452451507</v>
          </cell>
          <cell r="BC10">
            <v>-32.02103248965431</v>
          </cell>
          <cell r="BD10">
            <v>-32.183469526857124</v>
          </cell>
          <cell r="BE10">
            <v>-32.357808207577577</v>
          </cell>
          <cell r="BF10">
            <v>-32.53214688829803</v>
          </cell>
          <cell r="BG10">
            <v>-32.706485569018483</v>
          </cell>
          <cell r="BH10">
            <v>-32.880824249738936</v>
          </cell>
          <cell r="BI10">
            <v>-33.055162930459389</v>
          </cell>
        </row>
      </sheetData>
      <sheetData sheetId="6" refreshError="1"/>
      <sheetData sheetId="7" refreshError="1"/>
      <sheetData sheetId="8" refreshError="1"/>
      <sheetData sheetId="9" refreshError="1"/>
      <sheetData sheetId="10" refreshError="1"/>
      <sheetData sheetId="11" refreshError="1"/>
      <sheetData sheetId="12">
        <row r="21">
          <cell r="L21">
            <v>107.35660248974679</v>
          </cell>
          <cell r="M21">
            <v>112.52081372811236</v>
          </cell>
          <cell r="N21">
            <v>112.57834227074903</v>
          </cell>
          <cell r="O21">
            <v>112.66821637122825</v>
          </cell>
          <cell r="P21">
            <v>112.80741428168328</v>
          </cell>
          <cell r="Q21">
            <v>112.80871919817544</v>
          </cell>
          <cell r="R21">
            <v>115.96610753341149</v>
          </cell>
          <cell r="S21">
            <v>115.29775214533331</v>
          </cell>
          <cell r="T21">
            <v>115.4176056428676</v>
          </cell>
          <cell r="U21">
            <v>115.52370599431833</v>
          </cell>
          <cell r="V21">
            <v>115.57223603015726</v>
          </cell>
          <cell r="W21">
            <v>115.62769805649363</v>
          </cell>
          <cell r="X21">
            <v>115.69058248421912</v>
          </cell>
          <cell r="Y21">
            <v>115.76340838311968</v>
          </cell>
          <cell r="Z21">
            <v>115.8481436426556</v>
          </cell>
          <cell r="AA21">
            <v>115.87495895801183</v>
          </cell>
          <cell r="AB21">
            <v>115.91165907956271</v>
          </cell>
          <cell r="AC21">
            <v>115.95615460116865</v>
          </cell>
          <cell r="AD21">
            <v>116.00765831195584</v>
          </cell>
          <cell r="AE21">
            <v>116.07617566175685</v>
          </cell>
          <cell r="AF21">
            <v>116.20012944910259</v>
          </cell>
          <cell r="AG21">
            <v>116.33618902638564</v>
          </cell>
          <cell r="AH21">
            <v>116.47517701351229</v>
          </cell>
          <cell r="AI21">
            <v>116.6230085335181</v>
          </cell>
          <cell r="AJ21">
            <v>116.77158909556572</v>
          </cell>
          <cell r="AK21">
            <v>116.88352748052584</v>
          </cell>
          <cell r="AL21">
            <v>116.98227451787984</v>
          </cell>
          <cell r="AM21">
            <v>117.08076362217564</v>
          </cell>
          <cell r="AN21">
            <v>117.17556481997376</v>
          </cell>
          <cell r="AO21">
            <v>117.2718763185534</v>
          </cell>
          <cell r="AP21">
            <v>117.30070544283693</v>
          </cell>
          <cell r="AQ21">
            <v>117.33064884810057</v>
          </cell>
          <cell r="AR21">
            <v>117.36153881211605</v>
          </cell>
          <cell r="AS21">
            <v>117.39322444130816</v>
          </cell>
          <cell r="AT21">
            <v>117.42556958672982</v>
          </cell>
          <cell r="AU21">
            <v>117.52164342988802</v>
          </cell>
          <cell r="AV21">
            <v>117.61814178665362</v>
          </cell>
          <cell r="AW21">
            <v>117.71496291125231</v>
          </cell>
          <cell r="AX21">
            <v>117.81201395170332</v>
          </cell>
          <cell r="AY21">
            <v>117.90920993989148</v>
          </cell>
          <cell r="AZ21">
            <v>118.03609831508426</v>
          </cell>
          <cell r="BA21">
            <v>118.162182972492</v>
          </cell>
          <cell r="BB21">
            <v>118.28819049537776</v>
          </cell>
          <cell r="BC21">
            <v>118.41405967678075</v>
          </cell>
          <cell r="BD21">
            <v>118.53973377454336</v>
          </cell>
          <cell r="BE21">
            <v>118.60257022402297</v>
          </cell>
          <cell r="BF21">
            <v>118.66510973735264</v>
          </cell>
          <cell r="BG21">
            <v>118.72730644924029</v>
          </cell>
          <cell r="BH21">
            <v>118.78911743606038</v>
          </cell>
          <cell r="BI21">
            <v>118.850502436561</v>
          </cell>
        </row>
        <row r="27">
          <cell r="L27">
            <v>0.57181428571428572</v>
          </cell>
          <cell r="M27">
            <v>0.57181428571428572</v>
          </cell>
          <cell r="N27">
            <v>0.57181428571428572</v>
          </cell>
          <cell r="O27">
            <v>0.57181428571428572</v>
          </cell>
          <cell r="P27">
            <v>0.57181428571428572</v>
          </cell>
          <cell r="Q27">
            <v>0.57181428571428572</v>
          </cell>
          <cell r="R27">
            <v>0.57181428571428572</v>
          </cell>
          <cell r="S27">
            <v>0.57181428571428572</v>
          </cell>
          <cell r="T27">
            <v>0.57181428571428572</v>
          </cell>
          <cell r="U27">
            <v>0.57181428571428572</v>
          </cell>
          <cell r="V27">
            <v>0.57181428571428572</v>
          </cell>
          <cell r="W27">
            <v>0.57181428571428572</v>
          </cell>
          <cell r="X27">
            <v>0.57181428571428572</v>
          </cell>
          <cell r="Y27">
            <v>0.57181428571428572</v>
          </cell>
          <cell r="Z27">
            <v>0.57181428571428572</v>
          </cell>
          <cell r="AA27">
            <v>0.57181428571428572</v>
          </cell>
          <cell r="AB27">
            <v>0.57181428571428572</v>
          </cell>
          <cell r="AC27">
            <v>0.57181428571428572</v>
          </cell>
          <cell r="AD27">
            <v>0.57181428571428572</v>
          </cell>
          <cell r="AE27">
            <v>0.57181428571428572</v>
          </cell>
          <cell r="AF27">
            <v>0.57181428571428572</v>
          </cell>
          <cell r="AG27">
            <v>0.57181428571428572</v>
          </cell>
          <cell r="AH27">
            <v>0.57181428571428572</v>
          </cell>
          <cell r="AI27">
            <v>0.57181428571428572</v>
          </cell>
          <cell r="AJ27">
            <v>0.57181428571428572</v>
          </cell>
          <cell r="AK27">
            <v>0.57181428571428572</v>
          </cell>
          <cell r="AL27">
            <v>0.57181428571428572</v>
          </cell>
          <cell r="AM27">
            <v>0.57181428571428572</v>
          </cell>
          <cell r="AN27">
            <v>0.57181428571428572</v>
          </cell>
          <cell r="AO27">
            <v>0.57181428571428572</v>
          </cell>
          <cell r="AP27">
            <v>0.57181428571428572</v>
          </cell>
          <cell r="AQ27">
            <v>0.57181428571428572</v>
          </cell>
          <cell r="AR27">
            <v>0.57181428571428572</v>
          </cell>
          <cell r="AS27">
            <v>0.57181428571428572</v>
          </cell>
          <cell r="AT27">
            <v>0.57181428571428572</v>
          </cell>
          <cell r="AU27">
            <v>0.57181428571428572</v>
          </cell>
          <cell r="AV27">
            <v>0.57181428571428572</v>
          </cell>
          <cell r="AW27">
            <v>0.57181428571428572</v>
          </cell>
          <cell r="AX27">
            <v>0.57181428571428572</v>
          </cell>
          <cell r="AY27">
            <v>0.57181428571428572</v>
          </cell>
          <cell r="AZ27">
            <v>0.57181428571428572</v>
          </cell>
          <cell r="BA27">
            <v>0.57181428571428572</v>
          </cell>
          <cell r="BB27">
            <v>0.57181428571428572</v>
          </cell>
          <cell r="BC27">
            <v>0.57181428571428572</v>
          </cell>
          <cell r="BD27">
            <v>0.57181428571428572</v>
          </cell>
          <cell r="BE27">
            <v>0.57181428571428572</v>
          </cell>
          <cell r="BF27">
            <v>0.57181428571428572</v>
          </cell>
          <cell r="BG27">
            <v>0.57181428571428572</v>
          </cell>
          <cell r="BH27">
            <v>0.57181428571428572</v>
          </cell>
          <cell r="BI27">
            <v>0.57181428571428572</v>
          </cell>
        </row>
        <row r="28">
          <cell r="L28">
            <v>6.0109181297208405</v>
          </cell>
          <cell r="M28">
            <v>6.0109181297208405</v>
          </cell>
          <cell r="N28">
            <v>6.0109181297208405</v>
          </cell>
          <cell r="O28">
            <v>6.0109181297208405</v>
          </cell>
          <cell r="P28">
            <v>5.6409181297208404</v>
          </cell>
          <cell r="Q28">
            <v>4.799422384045628</v>
          </cell>
          <cell r="R28">
            <v>4.799422384045628</v>
          </cell>
          <cell r="S28">
            <v>4.799422384045628</v>
          </cell>
          <cell r="T28">
            <v>4.799422384045628</v>
          </cell>
          <cell r="U28">
            <v>4.799422384045628</v>
          </cell>
          <cell r="V28">
            <v>4.799422384045628</v>
          </cell>
          <cell r="W28">
            <v>4.799422384045628</v>
          </cell>
          <cell r="X28">
            <v>4.799422384045628</v>
          </cell>
          <cell r="Y28">
            <v>4.799422384045628</v>
          </cell>
          <cell r="Z28">
            <v>4.799422384045628</v>
          </cell>
          <cell r="AA28">
            <v>4.799422384045628</v>
          </cell>
          <cell r="AB28">
            <v>4.799422384045628</v>
          </cell>
          <cell r="AC28">
            <v>4.799422384045628</v>
          </cell>
          <cell r="AD28">
            <v>4.799422384045628</v>
          </cell>
          <cell r="AE28">
            <v>4.799422384045628</v>
          </cell>
          <cell r="AF28">
            <v>4.799422384045628</v>
          </cell>
          <cell r="AG28">
            <v>4.799422384045628</v>
          </cell>
          <cell r="AH28">
            <v>4.799422384045628</v>
          </cell>
          <cell r="AI28">
            <v>4.799422384045628</v>
          </cell>
          <cell r="AJ28">
            <v>4.799422384045628</v>
          </cell>
          <cell r="AK28">
            <v>4.799422384045628</v>
          </cell>
          <cell r="AL28">
            <v>4.799422384045628</v>
          </cell>
          <cell r="AM28">
            <v>4.799422384045628</v>
          </cell>
          <cell r="AN28">
            <v>4.799422384045628</v>
          </cell>
          <cell r="AO28">
            <v>4.799422384045628</v>
          </cell>
          <cell r="AP28">
            <v>4.799422384045628</v>
          </cell>
          <cell r="AQ28">
            <v>4.799422384045628</v>
          </cell>
          <cell r="AR28">
            <v>4.799422384045628</v>
          </cell>
          <cell r="AS28">
            <v>4.799422384045628</v>
          </cell>
          <cell r="AT28">
            <v>4.799422384045628</v>
          </cell>
          <cell r="AU28">
            <v>4.799422384045628</v>
          </cell>
          <cell r="AV28">
            <v>4.799422384045628</v>
          </cell>
          <cell r="AW28">
            <v>4.799422384045628</v>
          </cell>
          <cell r="AX28">
            <v>4.799422384045628</v>
          </cell>
          <cell r="AY28">
            <v>4.799422384045628</v>
          </cell>
          <cell r="AZ28">
            <v>4.799422384045628</v>
          </cell>
          <cell r="BA28">
            <v>4.799422384045628</v>
          </cell>
          <cell r="BB28">
            <v>4.799422384045628</v>
          </cell>
          <cell r="BC28">
            <v>4.799422384045628</v>
          </cell>
          <cell r="BD28">
            <v>4.799422384045628</v>
          </cell>
          <cell r="BE28">
            <v>4.799422384045628</v>
          </cell>
          <cell r="BF28">
            <v>4.799422384045628</v>
          </cell>
          <cell r="BG28">
            <v>4.799422384045628</v>
          </cell>
          <cell r="BH28">
            <v>4.799422384045628</v>
          </cell>
          <cell r="BI28">
            <v>4.799422384045628</v>
          </cell>
        </row>
      </sheetData>
      <sheetData sheetId="13" refreshError="1"/>
      <sheetData sheetId="14">
        <row r="3">
          <cell r="L3">
            <v>90.085006563090516</v>
          </cell>
          <cell r="M3">
            <v>89.232125291036368</v>
          </cell>
          <cell r="N3">
            <v>87.514082831709445</v>
          </cell>
          <cell r="O3">
            <v>86.154437589835922</v>
          </cell>
          <cell r="P3">
            <v>85.649450241617302</v>
          </cell>
          <cell r="Q3">
            <v>84.840032575769612</v>
          </cell>
          <cell r="R3">
            <v>84.317463979180232</v>
          </cell>
          <cell r="S3">
            <v>83.640826538811652</v>
          </cell>
          <cell r="T3">
            <v>83.049605829971284</v>
          </cell>
          <cell r="U3">
            <v>82.105515938318661</v>
          </cell>
          <cell r="V3">
            <v>79.754453436770362</v>
          </cell>
          <cell r="W3">
            <v>79.851040870719487</v>
          </cell>
          <cell r="X3">
            <v>79.95505070605779</v>
          </cell>
          <cell r="Y3">
            <v>80.069002012571119</v>
          </cell>
          <cell r="Z3">
            <v>80.194862679719833</v>
          </cell>
          <cell r="AA3">
            <v>78.433533468891824</v>
          </cell>
          <cell r="AB3">
            <v>78.585856988258485</v>
          </cell>
          <cell r="AC3">
            <v>78.745975907680233</v>
          </cell>
          <cell r="AD3">
            <v>78.913103016283173</v>
          </cell>
          <cell r="AE3">
            <v>79.097243763899982</v>
          </cell>
          <cell r="AF3">
            <v>77.50209082945527</v>
          </cell>
          <cell r="AG3">
            <v>77.69051695494781</v>
          </cell>
          <cell r="AH3">
            <v>77.881871490283999</v>
          </cell>
          <cell r="AI3">
            <v>78.082069558499356</v>
          </cell>
          <cell r="AJ3">
            <v>78.283016668756474</v>
          </cell>
          <cell r="AK3">
            <v>76.920091527236551</v>
          </cell>
          <cell r="AL3">
            <v>77.110037615110514</v>
          </cell>
          <cell r="AM3">
            <v>77.299725769926283</v>
          </cell>
          <cell r="AN3">
            <v>77.485726018244378</v>
          </cell>
          <cell r="AO3">
            <v>77.673236567343963</v>
          </cell>
          <cell r="AP3">
            <v>77.322048370982046</v>
          </cell>
          <cell r="AQ3">
            <v>77.511974455600296</v>
          </cell>
          <cell r="AR3">
            <v>77.702847098970352</v>
          </cell>
          <cell r="AS3">
            <v>77.894515407517034</v>
          </cell>
          <cell r="AT3">
            <v>78.08684323229329</v>
          </cell>
          <cell r="AU3">
            <v>77.719707372996638</v>
          </cell>
          <cell r="AV3">
            <v>77.912996027307457</v>
          </cell>
          <cell r="AW3">
            <v>78.106607449451303</v>
          </cell>
          <cell r="AX3">
            <v>78.300448787447522</v>
          </cell>
          <cell r="AY3">
            <v>78.494435073180867</v>
          </cell>
          <cell r="AZ3">
            <v>78.248068879348452</v>
          </cell>
          <cell r="BA3">
            <v>78.440898967731044</v>
          </cell>
          <cell r="BB3">
            <v>78.633651921591607</v>
          </cell>
          <cell r="BC3">
            <v>78.826266533969431</v>
          </cell>
          <cell r="BD3">
            <v>79.018686062706877</v>
          </cell>
          <cell r="BE3">
            <v>78.790857776448235</v>
          </cell>
          <cell r="BF3">
            <v>78.982732554039671</v>
          </cell>
          <cell r="BG3">
            <v>79.174264530189106</v>
          </cell>
          <cell r="BH3">
            <v>79.365410781270967</v>
          </cell>
          <cell r="BI3">
            <v>79.556131046033343</v>
          </cell>
        </row>
        <row r="4">
          <cell r="L4">
            <v>100.77387007431166</v>
          </cell>
          <cell r="M4">
            <v>105.93808131267723</v>
          </cell>
          <cell r="N4">
            <v>105.9956098553139</v>
          </cell>
          <cell r="O4">
            <v>106.08548395579312</v>
          </cell>
          <cell r="P4">
            <v>106.59468186624815</v>
          </cell>
          <cell r="Q4">
            <v>107.43748252841553</v>
          </cell>
          <cell r="R4">
            <v>110.59487086365158</v>
          </cell>
          <cell r="S4">
            <v>109.9265154755734</v>
          </cell>
          <cell r="T4">
            <v>110.04636897310769</v>
          </cell>
          <cell r="U4">
            <v>110.15246932455842</v>
          </cell>
          <cell r="V4">
            <v>110.20099936039735</v>
          </cell>
          <cell r="W4">
            <v>110.25646138673372</v>
          </cell>
          <cell r="X4">
            <v>110.31934581445921</v>
          </cell>
          <cell r="Y4">
            <v>110.39217171335977</v>
          </cell>
          <cell r="Z4">
            <v>110.47690697289569</v>
          </cell>
          <cell r="AA4">
            <v>110.50372228825192</v>
          </cell>
          <cell r="AB4">
            <v>110.5404224098028</v>
          </cell>
          <cell r="AC4">
            <v>110.58491793140874</v>
          </cell>
          <cell r="AD4">
            <v>110.63642164219593</v>
          </cell>
          <cell r="AE4">
            <v>110.70493899199694</v>
          </cell>
          <cell r="AF4">
            <v>110.82889277934268</v>
          </cell>
          <cell r="AG4">
            <v>110.96495235662573</v>
          </cell>
          <cell r="AH4">
            <v>111.10394034375238</v>
          </cell>
          <cell r="AI4">
            <v>111.25177186375819</v>
          </cell>
          <cell r="AJ4">
            <v>111.40035242580581</v>
          </cell>
          <cell r="AK4">
            <v>111.51229081076593</v>
          </cell>
          <cell r="AL4">
            <v>111.61103784811993</v>
          </cell>
          <cell r="AM4">
            <v>111.70952695241573</v>
          </cell>
          <cell r="AN4">
            <v>111.80432815021385</v>
          </cell>
          <cell r="AO4">
            <v>111.90063964879349</v>
          </cell>
          <cell r="AP4">
            <v>111.92946877307702</v>
          </cell>
          <cell r="AQ4">
            <v>111.95941217834066</v>
          </cell>
          <cell r="AR4">
            <v>111.99030214235614</v>
          </cell>
          <cell r="AS4">
            <v>112.02198777154825</v>
          </cell>
          <cell r="AT4">
            <v>112.05433291696991</v>
          </cell>
          <cell r="AU4">
            <v>112.15040676012811</v>
          </cell>
          <cell r="AV4">
            <v>112.24690511689371</v>
          </cell>
          <cell r="AW4">
            <v>112.3437262414924</v>
          </cell>
          <cell r="AX4">
            <v>112.44077728194341</v>
          </cell>
          <cell r="AY4">
            <v>112.53797327013157</v>
          </cell>
          <cell r="AZ4">
            <v>112.66486164532435</v>
          </cell>
          <cell r="BA4">
            <v>112.7909463027321</v>
          </cell>
          <cell r="BB4">
            <v>112.91695382561785</v>
          </cell>
          <cell r="BC4">
            <v>113.04282300702084</v>
          </cell>
          <cell r="BD4">
            <v>113.16849710478346</v>
          </cell>
          <cell r="BE4">
            <v>113.23133355426306</v>
          </cell>
          <cell r="BF4">
            <v>113.29387306759273</v>
          </cell>
          <cell r="BG4">
            <v>113.35606977948038</v>
          </cell>
          <cell r="BH4">
            <v>113.41788076630047</v>
          </cell>
          <cell r="BI4">
            <v>113.47926576680109</v>
          </cell>
        </row>
        <row r="5">
          <cell r="L5">
            <v>100.77387007431166</v>
          </cell>
          <cell r="M5">
            <v>105.93808131267723</v>
          </cell>
          <cell r="N5">
            <v>105.9956098553139</v>
          </cell>
          <cell r="O5">
            <v>106.08548395579312</v>
          </cell>
          <cell r="P5">
            <v>106.59468186624815</v>
          </cell>
          <cell r="Q5">
            <v>107.43748252841553</v>
          </cell>
          <cell r="R5">
            <v>112.37652886365157</v>
          </cell>
          <cell r="S5">
            <v>109.9265154755734</v>
          </cell>
          <cell r="T5">
            <v>110.04636897310769</v>
          </cell>
          <cell r="U5">
            <v>110.51556898655842</v>
          </cell>
          <cell r="V5">
            <v>112.06815325239735</v>
          </cell>
          <cell r="W5">
            <v>112.12361527873372</v>
          </cell>
          <cell r="X5">
            <v>112.18649970645922</v>
          </cell>
          <cell r="Y5">
            <v>112.25932560535978</v>
          </cell>
          <cell r="Z5">
            <v>112.3440608648957</v>
          </cell>
          <cell r="AA5">
            <v>113.00798903525192</v>
          </cell>
          <cell r="AB5">
            <v>113.0446891568028</v>
          </cell>
          <cell r="AC5">
            <v>113.08918467840874</v>
          </cell>
          <cell r="AD5">
            <v>113.14068838919593</v>
          </cell>
          <cell r="AE5">
            <v>113.20920573899694</v>
          </cell>
          <cell r="AF5">
            <v>114.04276867134269</v>
          </cell>
          <cell r="AG5">
            <v>114.17882824862573</v>
          </cell>
          <cell r="AH5">
            <v>114.31781623575239</v>
          </cell>
          <cell r="AI5">
            <v>114.4656477557582</v>
          </cell>
          <cell r="AJ5">
            <v>114.61422831780581</v>
          </cell>
          <cell r="AK5">
            <v>114.69404533576594</v>
          </cell>
          <cell r="AL5">
            <v>114.79279237311994</v>
          </cell>
          <cell r="AM5">
            <v>114.89128147741573</v>
          </cell>
          <cell r="AN5">
            <v>114.98608267521385</v>
          </cell>
          <cell r="AO5">
            <v>115.08239417379349</v>
          </cell>
          <cell r="AP5">
            <v>115.49122097607702</v>
          </cell>
          <cell r="AQ5">
            <v>115.52116438134065</v>
          </cell>
          <cell r="AR5">
            <v>115.55205434535614</v>
          </cell>
          <cell r="AS5">
            <v>115.58373997454825</v>
          </cell>
          <cell r="AT5">
            <v>115.61608511996991</v>
          </cell>
          <cell r="AU5">
            <v>115.75134108212811</v>
          </cell>
          <cell r="AV5">
            <v>115.84783943889371</v>
          </cell>
          <cell r="AW5">
            <v>115.94466056349241</v>
          </cell>
          <cell r="AX5">
            <v>116.04171160394341</v>
          </cell>
          <cell r="AY5">
            <v>116.13890759213157</v>
          </cell>
          <cell r="AZ5">
            <v>116.45342754332435</v>
          </cell>
          <cell r="BA5">
            <v>116.5795122007321</v>
          </cell>
          <cell r="BB5">
            <v>116.70551972361785</v>
          </cell>
          <cell r="BC5">
            <v>116.83138890502084</v>
          </cell>
          <cell r="BD5">
            <v>116.95706300278346</v>
          </cell>
          <cell r="BE5">
            <v>116.71734989226306</v>
          </cell>
          <cell r="BF5">
            <v>116.77988940559273</v>
          </cell>
          <cell r="BG5">
            <v>116.84208611748038</v>
          </cell>
          <cell r="BH5">
            <v>116.90389710430047</v>
          </cell>
          <cell r="BI5">
            <v>116.96528210480109</v>
          </cell>
        </row>
        <row r="8">
          <cell r="L8">
            <v>5.0321551306183432</v>
          </cell>
          <cell r="M8">
            <v>5.0691372737066045</v>
          </cell>
          <cell r="N8">
            <v>5.1061194167948658</v>
          </cell>
          <cell r="O8">
            <v>5.1431015598831271</v>
          </cell>
          <cell r="P8">
            <v>5.1800837029713875</v>
          </cell>
          <cell r="Q8">
            <v>5.2245742938678124</v>
          </cell>
          <cell r="R8">
            <v>5.2690648847642363</v>
          </cell>
          <cell r="S8">
            <v>5.3135554756606611</v>
          </cell>
          <cell r="T8">
            <v>5.358046066557085</v>
          </cell>
          <cell r="U8">
            <v>5.4025366574535099</v>
          </cell>
          <cell r="V8">
            <v>5.4396894131911573</v>
          </cell>
          <cell r="W8">
            <v>5.4768421689288065</v>
          </cell>
          <cell r="X8">
            <v>5.5139949246664539</v>
          </cell>
          <cell r="Y8">
            <v>5.5511476804041031</v>
          </cell>
          <cell r="Z8">
            <v>5.5883004361417505</v>
          </cell>
          <cell r="AA8">
            <v>5.6661487832074267</v>
          </cell>
          <cell r="AB8">
            <v>5.7439971302731037</v>
          </cell>
          <cell r="AC8">
            <v>5.8218454773387807</v>
          </cell>
          <cell r="AD8">
            <v>5.8996938244044577</v>
          </cell>
          <cell r="AE8">
            <v>5.9775421714701338</v>
          </cell>
          <cell r="AF8">
            <v>6.0418763646435734</v>
          </cell>
          <cell r="AG8">
            <v>6.1062105578170129</v>
          </cell>
          <cell r="AH8">
            <v>6.1705447509904534</v>
          </cell>
          <cell r="AI8">
            <v>6.234878944163893</v>
          </cell>
          <cell r="AJ8">
            <v>6.2992131373373326</v>
          </cell>
          <cell r="AK8">
            <v>6.387844514135347</v>
          </cell>
          <cell r="AL8">
            <v>6.4764758909333606</v>
          </cell>
          <cell r="AM8">
            <v>6.5651072677313751</v>
          </cell>
          <cell r="AN8">
            <v>6.6537386445293887</v>
          </cell>
          <cell r="AO8">
            <v>6.7423700213274032</v>
          </cell>
          <cell r="AP8">
            <v>6.7803957913242101</v>
          </cell>
          <cell r="AQ8">
            <v>6.8184215613210171</v>
          </cell>
          <cell r="AR8">
            <v>6.856447331317824</v>
          </cell>
          <cell r="AS8">
            <v>6.894473101314631</v>
          </cell>
          <cell r="AT8">
            <v>6.9324988713114379</v>
          </cell>
          <cell r="AU8">
            <v>6.98759627840791</v>
          </cell>
          <cell r="AV8">
            <v>7.0426936855043811</v>
          </cell>
          <cell r="AW8">
            <v>7.0977910926008514</v>
          </cell>
          <cell r="AX8">
            <v>7.1528884996973225</v>
          </cell>
          <cell r="AY8">
            <v>7.2079859067937946</v>
          </cell>
          <cell r="AZ8">
            <v>7.3036775130217757</v>
          </cell>
          <cell r="BA8">
            <v>7.3993691192497586</v>
          </cell>
          <cell r="BB8">
            <v>7.4950607254777388</v>
          </cell>
          <cell r="BC8">
            <v>7.5907523317057217</v>
          </cell>
          <cell r="BD8">
            <v>7.6864439379337028</v>
          </cell>
          <cell r="BE8">
            <v>7.7314473543923867</v>
          </cell>
          <cell r="BF8">
            <v>7.7764507708510706</v>
          </cell>
          <cell r="BG8">
            <v>7.8214541873097545</v>
          </cell>
          <cell r="BH8">
            <v>7.8664576037684384</v>
          </cell>
          <cell r="BI8">
            <v>7.9114610202271223</v>
          </cell>
        </row>
        <row r="10">
          <cell r="L10">
            <v>5.6567083806028</v>
          </cell>
          <cell r="M10">
            <v>11.636818747934253</v>
          </cell>
          <cell r="N10">
            <v>13.375407606809592</v>
          </cell>
          <cell r="O10">
            <v>14.787944806074073</v>
          </cell>
          <cell r="P10">
            <v>15.765147921659462</v>
          </cell>
          <cell r="Q10">
            <v>17.372875658778106</v>
          </cell>
          <cell r="R10">
            <v>22.789999999707103</v>
          </cell>
          <cell r="S10">
            <v>20.972133461101084</v>
          </cell>
          <cell r="T10">
            <v>21.638717076579319</v>
          </cell>
          <cell r="U10">
            <v>23.00751639078625</v>
          </cell>
          <cell r="V10">
            <v>26.874010402435832</v>
          </cell>
          <cell r="W10">
            <v>26.795732239085432</v>
          </cell>
          <cell r="X10">
            <v>26.71745407573497</v>
          </cell>
          <cell r="Y10">
            <v>26.639175912384555</v>
          </cell>
          <cell r="Z10">
            <v>26.560897749034112</v>
          </cell>
          <cell r="AA10">
            <v>28.908306783152675</v>
          </cell>
          <cell r="AB10">
            <v>28.714835038271215</v>
          </cell>
          <cell r="AC10">
            <v>28.521363293389729</v>
          </cell>
          <cell r="AD10">
            <v>28.327891548508298</v>
          </cell>
          <cell r="AE10">
            <v>28.134419803626827</v>
          </cell>
          <cell r="AF10">
            <v>30.498801477243841</v>
          </cell>
          <cell r="AG10">
            <v>30.382100735860909</v>
          </cell>
          <cell r="AH10">
            <v>30.265399994477939</v>
          </cell>
          <cell r="AI10">
            <v>30.14869925309495</v>
          </cell>
          <cell r="AJ10">
            <v>30.031998511712004</v>
          </cell>
          <cell r="AK10">
            <v>31.386109294394039</v>
          </cell>
          <cell r="AL10">
            <v>31.206278867076062</v>
          </cell>
          <cell r="AM10">
            <v>31.026448439758074</v>
          </cell>
          <cell r="AN10">
            <v>30.846618012440082</v>
          </cell>
          <cell r="AO10">
            <v>30.666787585122123</v>
          </cell>
          <cell r="AP10">
            <v>31.388776813770761</v>
          </cell>
          <cell r="AQ10">
            <v>31.190768364419341</v>
          </cell>
          <cell r="AR10">
            <v>30.992759915067964</v>
          </cell>
          <cell r="AS10">
            <v>30.794751465716587</v>
          </cell>
          <cell r="AT10">
            <v>30.596743016365181</v>
          </cell>
          <cell r="AU10">
            <v>31.044037430723559</v>
          </cell>
          <cell r="AV10">
            <v>30.892149726081875</v>
          </cell>
          <cell r="AW10">
            <v>30.740262021440252</v>
          </cell>
          <cell r="AX10">
            <v>30.588374316798568</v>
          </cell>
          <cell r="AY10">
            <v>30.436486612156912</v>
          </cell>
          <cell r="AZ10">
            <v>30.901681150954126</v>
          </cell>
          <cell r="BA10">
            <v>30.739244113751294</v>
          </cell>
          <cell r="BB10">
            <v>30.576807076548508</v>
          </cell>
          <cell r="BC10">
            <v>30.414370039345691</v>
          </cell>
          <cell r="BD10">
            <v>30.251933002142877</v>
          </cell>
          <cell r="BE10">
            <v>30.195044761422437</v>
          </cell>
          <cell r="BF10">
            <v>30.020706080701984</v>
          </cell>
          <cell r="BG10">
            <v>29.846367399981517</v>
          </cell>
          <cell r="BH10">
            <v>29.672028719261064</v>
          </cell>
          <cell r="BI10">
            <v>29.497690038540625</v>
          </cell>
        </row>
      </sheetData>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Normal="100" workbookViewId="0">
      <selection activeCell="C15" sqref="C15"/>
    </sheetView>
  </sheetViews>
  <sheetFormatPr defaultColWidth="0" defaultRowHeight="13.9" customHeight="1" zeroHeight="1" x14ac:dyDescent="0.2"/>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20.25" x14ac:dyDescent="0.2">
      <c r="B1" s="1" t="s">
        <v>0</v>
      </c>
      <c r="C1" s="2" t="str">
        <f>C5</f>
        <v>Southern Water</v>
      </c>
    </row>
    <row r="2" spans="2:5" ht="12" customHeight="1" thickBot="1" x14ac:dyDescent="0.25"/>
    <row r="3" spans="2:5" ht="51.75" thickBot="1" x14ac:dyDescent="0.25">
      <c r="B3" s="3" t="s">
        <v>1</v>
      </c>
      <c r="C3" s="81" t="s">
        <v>2</v>
      </c>
      <c r="E3" s="4"/>
    </row>
    <row r="4" spans="2:5" ht="12" customHeight="1" thickBot="1" x14ac:dyDescent="0.25">
      <c r="B4" s="5"/>
      <c r="C4" s="6"/>
    </row>
    <row r="5" spans="2:5" ht="16.5" x14ac:dyDescent="0.2">
      <c r="B5" s="7" t="s">
        <v>3</v>
      </c>
      <c r="C5" s="41" t="s">
        <v>4</v>
      </c>
      <c r="E5" s="8" t="s">
        <v>5</v>
      </c>
    </row>
    <row r="6" spans="2:5" ht="17.25" thickBot="1" x14ac:dyDescent="0.25">
      <c r="B6" s="9" t="s">
        <v>6</v>
      </c>
      <c r="C6" s="42" t="s">
        <v>7</v>
      </c>
    </row>
    <row r="7" spans="2:5" ht="12" customHeight="1" thickBot="1" x14ac:dyDescent="0.25">
      <c r="B7" s="10"/>
      <c r="C7" s="38"/>
    </row>
    <row r="8" spans="2:5" ht="16.5" x14ac:dyDescent="0.2">
      <c r="B8" s="7" t="s">
        <v>8</v>
      </c>
      <c r="C8" s="41" t="s">
        <v>9</v>
      </c>
    </row>
    <row r="9" spans="2:5" ht="16.5" x14ac:dyDescent="0.2">
      <c r="B9" s="11" t="s">
        <v>10</v>
      </c>
      <c r="C9" s="104">
        <v>43187</v>
      </c>
    </row>
    <row r="10" spans="2:5" ht="16.5" x14ac:dyDescent="0.2">
      <c r="B10" s="9" t="s">
        <v>11</v>
      </c>
      <c r="C10" s="94">
        <v>44889</v>
      </c>
    </row>
    <row r="11" spans="2:5" ht="12" customHeight="1" thickBot="1" x14ac:dyDescent="0.25">
      <c r="B11" s="10"/>
      <c r="C11" s="38"/>
    </row>
    <row r="12" spans="2:5" ht="49.5" x14ac:dyDescent="0.2">
      <c r="B12" s="7" t="s">
        <v>12</v>
      </c>
      <c r="C12" s="41" t="s">
        <v>13</v>
      </c>
    </row>
    <row r="13" spans="2:5" ht="37.15" customHeight="1" thickBot="1" x14ac:dyDescent="0.25">
      <c r="B13" s="9" t="s">
        <v>14</v>
      </c>
      <c r="C13" s="96" t="s">
        <v>15</v>
      </c>
    </row>
    <row r="14" spans="2:5" ht="12" customHeight="1" thickBot="1" x14ac:dyDescent="0.35">
      <c r="B14" s="12"/>
      <c r="C14" s="39"/>
    </row>
    <row r="15" spans="2:5" ht="59.45" customHeight="1" x14ac:dyDescent="0.2">
      <c r="B15" s="13" t="s">
        <v>16</v>
      </c>
      <c r="C15" s="40" t="s">
        <v>17</v>
      </c>
      <c r="E15" s="4"/>
    </row>
    <row r="16" spans="2:5" ht="12" customHeight="1" x14ac:dyDescent="0.2">
      <c r="B16" s="5"/>
      <c r="C16" s="6"/>
    </row>
    <row r="17" spans="2:6" ht="17.25" thickBot="1" x14ac:dyDescent="0.25">
      <c r="B17" s="8" t="s">
        <v>18</v>
      </c>
    </row>
    <row r="18" spans="2:6" ht="15.75" thickBot="1" x14ac:dyDescent="0.3">
      <c r="E18" s="15" t="s">
        <v>19</v>
      </c>
      <c r="F18" s="14"/>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topLeftCell="I1" zoomScale="85" zoomScaleNormal="85" workbookViewId="0">
      <selection activeCell="S10" sqref="S10"/>
    </sheetView>
  </sheetViews>
  <sheetFormatPr defaultColWidth="0" defaultRowHeight="14.25" zeroHeight="1" x14ac:dyDescent="0.2"/>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5" width="8.75" customWidth="1"/>
    <col min="56" max="56" width="0" hidden="1" customWidth="1"/>
    <col min="57" max="16384" width="8.75" hidden="1"/>
  </cols>
  <sheetData>
    <row r="1" spans="2:44" ht="20.25" x14ac:dyDescent="0.2">
      <c r="B1" s="108" t="s">
        <v>366</v>
      </c>
      <c r="C1" s="108"/>
      <c r="D1" s="108"/>
      <c r="E1" s="108"/>
      <c r="F1" s="108"/>
    </row>
    <row r="2" spans="2:44" ht="15" thickBot="1" x14ac:dyDescent="0.25"/>
    <row r="3" spans="2:44" ht="17.25" thickBot="1" x14ac:dyDescent="0.25">
      <c r="B3" s="113" t="s">
        <v>3</v>
      </c>
      <c r="C3" s="114"/>
      <c r="D3" s="130" t="str">
        <f>'Cover sheet'!C5</f>
        <v>Southern Water</v>
      </c>
      <c r="E3" s="131"/>
      <c r="F3" s="132"/>
    </row>
    <row r="4" spans="2:44" ht="17.25" thickBot="1" x14ac:dyDescent="0.25">
      <c r="B4" s="113" t="s">
        <v>6</v>
      </c>
      <c r="C4" s="114"/>
      <c r="D4" s="130" t="str">
        <f>'Cover sheet'!C6</f>
        <v>Sussex Brighton</v>
      </c>
      <c r="E4" s="131"/>
      <c r="F4" s="132"/>
    </row>
    <row r="5" spans="2:44" ht="15.75" thickBot="1" x14ac:dyDescent="0.25">
      <c r="C5" s="37"/>
      <c r="D5" s="23"/>
      <c r="H5" s="98">
        <v>1</v>
      </c>
      <c r="I5" s="98">
        <v>2</v>
      </c>
      <c r="J5" s="98">
        <v>3</v>
      </c>
      <c r="K5" s="98">
        <v>4</v>
      </c>
      <c r="L5" s="98">
        <v>5</v>
      </c>
      <c r="M5" s="98">
        <v>6</v>
      </c>
      <c r="N5" s="98">
        <v>7</v>
      </c>
      <c r="O5" s="98">
        <v>8</v>
      </c>
      <c r="P5" s="98">
        <v>9</v>
      </c>
      <c r="Q5" s="98">
        <v>10</v>
      </c>
      <c r="R5" s="98">
        <v>11</v>
      </c>
      <c r="S5" s="98">
        <v>12</v>
      </c>
      <c r="T5" s="98">
        <v>13</v>
      </c>
      <c r="U5" s="98">
        <v>14</v>
      </c>
      <c r="V5" s="98">
        <v>15</v>
      </c>
      <c r="W5" s="98">
        <v>16</v>
      </c>
      <c r="X5" s="98">
        <v>17</v>
      </c>
      <c r="Y5" s="98">
        <v>18</v>
      </c>
      <c r="Z5" s="98">
        <v>19</v>
      </c>
      <c r="AA5" s="98">
        <v>20</v>
      </c>
      <c r="AB5" s="98">
        <v>21</v>
      </c>
      <c r="AC5" s="98">
        <v>22</v>
      </c>
      <c r="AD5" s="98">
        <v>23</v>
      </c>
      <c r="AE5" s="98">
        <v>24</v>
      </c>
      <c r="AF5" s="98">
        <v>25</v>
      </c>
      <c r="AG5" s="98">
        <v>26</v>
      </c>
      <c r="AH5" s="98">
        <v>27</v>
      </c>
      <c r="AI5" s="98">
        <v>28</v>
      </c>
      <c r="AJ5" s="98">
        <v>29</v>
      </c>
      <c r="AK5" s="98">
        <v>30</v>
      </c>
      <c r="AL5" s="98">
        <v>31</v>
      </c>
      <c r="AM5" s="98">
        <v>32</v>
      </c>
      <c r="AN5" s="98">
        <v>33</v>
      </c>
      <c r="AO5" s="98">
        <v>34</v>
      </c>
      <c r="AP5" s="98">
        <v>35</v>
      </c>
      <c r="AQ5" s="98">
        <v>36</v>
      </c>
      <c r="AR5" s="98">
        <v>37</v>
      </c>
    </row>
    <row r="6" spans="2:44" ht="15" thickBot="1" x14ac:dyDescent="0.25">
      <c r="B6" s="61" t="s">
        <v>70</v>
      </c>
      <c r="C6" s="60" t="s">
        <v>152</v>
      </c>
      <c r="D6" s="18" t="s">
        <v>72</v>
      </c>
      <c r="E6" s="18" t="s">
        <v>73</v>
      </c>
      <c r="F6" s="75" t="s">
        <v>74</v>
      </c>
      <c r="H6" s="18" t="s">
        <v>367</v>
      </c>
      <c r="I6" s="18" t="s">
        <v>368</v>
      </c>
      <c r="J6" s="18" t="s">
        <v>369</v>
      </c>
      <c r="K6" s="18" t="s">
        <v>370</v>
      </c>
      <c r="L6" s="18" t="s">
        <v>371</v>
      </c>
      <c r="M6" s="18" t="s">
        <v>372</v>
      </c>
      <c r="N6" s="18" t="s">
        <v>373</v>
      </c>
      <c r="O6" s="18" t="s">
        <v>374</v>
      </c>
      <c r="P6" s="18" t="s">
        <v>375</v>
      </c>
      <c r="Q6" s="18" t="s">
        <v>376</v>
      </c>
      <c r="R6" s="18" t="s">
        <v>377</v>
      </c>
      <c r="S6" s="18" t="s">
        <v>378</v>
      </c>
      <c r="T6" s="18" t="s">
        <v>379</v>
      </c>
      <c r="U6" s="18" t="s">
        <v>380</v>
      </c>
      <c r="V6" s="18" t="s">
        <v>381</v>
      </c>
      <c r="W6" s="18" t="s">
        <v>382</v>
      </c>
      <c r="X6" s="18" t="s">
        <v>383</v>
      </c>
      <c r="Y6" s="18" t="s">
        <v>384</v>
      </c>
      <c r="Z6" s="18" t="s">
        <v>385</v>
      </c>
      <c r="AA6" s="18" t="s">
        <v>386</v>
      </c>
      <c r="AB6" s="18" t="s">
        <v>387</v>
      </c>
      <c r="AC6" s="18" t="s">
        <v>388</v>
      </c>
      <c r="AD6" s="18" t="s">
        <v>389</v>
      </c>
      <c r="AE6" s="18" t="s">
        <v>390</v>
      </c>
      <c r="AF6" s="18" t="s">
        <v>391</v>
      </c>
      <c r="AG6" s="18" t="s">
        <v>392</v>
      </c>
      <c r="AH6" s="18" t="s">
        <v>393</v>
      </c>
      <c r="AI6" s="18" t="s">
        <v>394</v>
      </c>
      <c r="AJ6" s="18" t="s">
        <v>395</v>
      </c>
      <c r="AK6" s="18" t="s">
        <v>396</v>
      </c>
      <c r="AL6" s="18" t="s">
        <v>397</v>
      </c>
      <c r="AM6" s="18" t="s">
        <v>398</v>
      </c>
      <c r="AN6" s="18" t="s">
        <v>399</v>
      </c>
      <c r="AO6" s="18" t="s">
        <v>400</v>
      </c>
      <c r="AP6" s="18" t="s">
        <v>401</v>
      </c>
      <c r="AQ6" s="18" t="s">
        <v>402</v>
      </c>
      <c r="AR6" s="99" t="s">
        <v>403</v>
      </c>
    </row>
    <row r="7" spans="2:44" ht="108" x14ac:dyDescent="0.2">
      <c r="B7" s="56">
        <v>1</v>
      </c>
      <c r="C7" s="28" t="s">
        <v>404</v>
      </c>
      <c r="D7" s="34" t="s">
        <v>405</v>
      </c>
      <c r="E7" s="34" t="s">
        <v>97</v>
      </c>
      <c r="F7" s="34" t="s">
        <v>77</v>
      </c>
      <c r="H7" s="100" t="s">
        <v>406</v>
      </c>
      <c r="I7" s="100" t="s">
        <v>407</v>
      </c>
      <c r="J7" s="100" t="s">
        <v>408</v>
      </c>
      <c r="K7" s="100" t="s">
        <v>409</v>
      </c>
      <c r="L7" s="100" t="s">
        <v>410</v>
      </c>
      <c r="M7" s="100" t="s">
        <v>411</v>
      </c>
      <c r="N7" s="100" t="s">
        <v>412</v>
      </c>
      <c r="O7" s="100" t="s">
        <v>413</v>
      </c>
      <c r="P7" s="100" t="s">
        <v>414</v>
      </c>
      <c r="Q7" s="100" t="s">
        <v>415</v>
      </c>
      <c r="R7" s="100" t="s">
        <v>416</v>
      </c>
      <c r="S7" s="100" t="s">
        <v>417</v>
      </c>
      <c r="T7" s="100" t="s">
        <v>418</v>
      </c>
      <c r="U7" s="100" t="s">
        <v>419</v>
      </c>
      <c r="V7" s="100" t="s">
        <v>420</v>
      </c>
      <c r="W7" s="100" t="s">
        <v>421</v>
      </c>
      <c r="X7" s="100" t="s">
        <v>422</v>
      </c>
      <c r="Y7" s="100" t="s">
        <v>423</v>
      </c>
      <c r="Z7" s="100" t="s">
        <v>424</v>
      </c>
      <c r="AA7" s="100" t="s">
        <v>425</v>
      </c>
      <c r="AB7" s="100" t="s">
        <v>426</v>
      </c>
      <c r="AC7" s="100" t="s">
        <v>427</v>
      </c>
      <c r="AD7" s="100" t="s">
        <v>428</v>
      </c>
      <c r="AE7" s="100" t="s">
        <v>429</v>
      </c>
      <c r="AF7" s="100" t="s">
        <v>430</v>
      </c>
      <c r="AG7" s="100" t="s">
        <v>431</v>
      </c>
      <c r="AH7" s="100" t="s">
        <v>432</v>
      </c>
      <c r="AI7" s="100" t="s">
        <v>433</v>
      </c>
      <c r="AJ7" s="100" t="s">
        <v>434</v>
      </c>
      <c r="AK7" s="100" t="s">
        <v>435</v>
      </c>
      <c r="AL7" s="100" t="s">
        <v>435</v>
      </c>
      <c r="AM7" s="100" t="s">
        <v>435</v>
      </c>
      <c r="AN7" s="100" t="s">
        <v>435</v>
      </c>
      <c r="AO7" s="100" t="s">
        <v>435</v>
      </c>
      <c r="AP7" s="100" t="s">
        <v>435</v>
      </c>
      <c r="AQ7" s="100" t="s">
        <v>435</v>
      </c>
      <c r="AR7" s="100" t="s">
        <v>435</v>
      </c>
    </row>
    <row r="8" spans="2:44" ht="38.25" x14ac:dyDescent="0.2">
      <c r="B8" s="56">
        <v>2</v>
      </c>
      <c r="C8" s="91" t="s">
        <v>436</v>
      </c>
      <c r="D8" s="34" t="s">
        <v>437</v>
      </c>
      <c r="E8" s="34" t="s">
        <v>97</v>
      </c>
      <c r="F8" s="34" t="s">
        <v>77</v>
      </c>
      <c r="H8" s="100" t="s">
        <v>438</v>
      </c>
      <c r="I8" s="100" t="s">
        <v>439</v>
      </c>
      <c r="J8" s="100" t="s">
        <v>440</v>
      </c>
      <c r="K8" s="100" t="s">
        <v>441</v>
      </c>
      <c r="L8" s="100" t="s">
        <v>442</v>
      </c>
      <c r="M8" s="100" t="s">
        <v>443</v>
      </c>
      <c r="N8" s="100" t="s">
        <v>444</v>
      </c>
      <c r="O8" s="100" t="s">
        <v>445</v>
      </c>
      <c r="P8" s="100" t="s">
        <v>446</v>
      </c>
      <c r="Q8" s="100" t="s">
        <v>447</v>
      </c>
      <c r="R8" s="100" t="s">
        <v>448</v>
      </c>
      <c r="S8" s="100" t="s">
        <v>449</v>
      </c>
      <c r="T8" s="100" t="s">
        <v>450</v>
      </c>
      <c r="U8" s="100" t="s">
        <v>451</v>
      </c>
      <c r="V8" s="100" t="s">
        <v>452</v>
      </c>
      <c r="W8" s="100" t="s">
        <v>453</v>
      </c>
      <c r="X8" s="100" t="s">
        <v>454</v>
      </c>
      <c r="Y8" s="100" t="s">
        <v>455</v>
      </c>
      <c r="Z8" s="100" t="s">
        <v>456</v>
      </c>
      <c r="AA8" s="100" t="s">
        <v>457</v>
      </c>
      <c r="AB8" s="100" t="s">
        <v>458</v>
      </c>
      <c r="AC8" s="100" t="s">
        <v>459</v>
      </c>
      <c r="AD8" s="100" t="s">
        <v>460</v>
      </c>
      <c r="AE8" s="100" t="s">
        <v>461</v>
      </c>
      <c r="AF8" s="100" t="s">
        <v>462</v>
      </c>
      <c r="AG8" s="100" t="s">
        <v>463</v>
      </c>
      <c r="AH8" s="100" t="s">
        <v>464</v>
      </c>
      <c r="AI8" s="100" t="s">
        <v>465</v>
      </c>
      <c r="AJ8" s="100" t="s">
        <v>466</v>
      </c>
      <c r="AK8" s="100" t="s">
        <v>435</v>
      </c>
      <c r="AL8" s="100" t="s">
        <v>435</v>
      </c>
      <c r="AM8" s="100" t="s">
        <v>435</v>
      </c>
      <c r="AN8" s="100" t="s">
        <v>435</v>
      </c>
      <c r="AO8" s="100" t="s">
        <v>435</v>
      </c>
      <c r="AP8" s="100" t="s">
        <v>435</v>
      </c>
      <c r="AQ8" s="100" t="s">
        <v>435</v>
      </c>
      <c r="AR8" s="100" t="s">
        <v>435</v>
      </c>
    </row>
    <row r="9" spans="2:44" ht="38.25" x14ac:dyDescent="0.2">
      <c r="B9" s="56">
        <v>3</v>
      </c>
      <c r="C9" s="91" t="s">
        <v>467</v>
      </c>
      <c r="D9" s="34" t="s">
        <v>468</v>
      </c>
      <c r="E9" s="34" t="s">
        <v>97</v>
      </c>
      <c r="F9" s="34" t="s">
        <v>77</v>
      </c>
      <c r="H9" s="100" t="s">
        <v>469</v>
      </c>
      <c r="I9" s="100" t="s">
        <v>469</v>
      </c>
      <c r="J9" s="100" t="s">
        <v>469</v>
      </c>
      <c r="K9" s="100" t="s">
        <v>469</v>
      </c>
      <c r="L9" s="100" t="s">
        <v>469</v>
      </c>
      <c r="M9" s="100" t="s">
        <v>469</v>
      </c>
      <c r="N9" s="100" t="s">
        <v>469</v>
      </c>
      <c r="O9" s="100" t="s">
        <v>470</v>
      </c>
      <c r="P9" s="100" t="s">
        <v>471</v>
      </c>
      <c r="Q9" s="100" t="s">
        <v>471</v>
      </c>
      <c r="R9" s="100" t="s">
        <v>472</v>
      </c>
      <c r="S9" s="100" t="s">
        <v>472</v>
      </c>
      <c r="T9" s="100" t="s">
        <v>473</v>
      </c>
      <c r="U9" s="100" t="s">
        <v>473</v>
      </c>
      <c r="V9" s="100" t="s">
        <v>473</v>
      </c>
      <c r="W9" s="100" t="s">
        <v>474</v>
      </c>
      <c r="X9" s="100" t="s">
        <v>474</v>
      </c>
      <c r="Y9" s="100" t="s">
        <v>474</v>
      </c>
      <c r="Z9" s="100" t="s">
        <v>474</v>
      </c>
      <c r="AA9" s="100" t="s">
        <v>474</v>
      </c>
      <c r="AB9" s="100" t="s">
        <v>474</v>
      </c>
      <c r="AC9" s="100" t="s">
        <v>474</v>
      </c>
      <c r="AD9" s="100" t="s">
        <v>474</v>
      </c>
      <c r="AE9" s="100" t="s">
        <v>475</v>
      </c>
      <c r="AF9" s="100" t="s">
        <v>476</v>
      </c>
      <c r="AG9" s="100" t="s">
        <v>476</v>
      </c>
      <c r="AH9" s="100" t="s">
        <v>474</v>
      </c>
      <c r="AI9" s="100" t="s">
        <v>474</v>
      </c>
      <c r="AJ9" s="100" t="s">
        <v>474</v>
      </c>
      <c r="AK9" s="100" t="s">
        <v>435</v>
      </c>
      <c r="AL9" s="100" t="s">
        <v>435</v>
      </c>
      <c r="AM9" s="100" t="s">
        <v>435</v>
      </c>
      <c r="AN9" s="100" t="s">
        <v>435</v>
      </c>
      <c r="AO9" s="100" t="s">
        <v>435</v>
      </c>
      <c r="AP9" s="100" t="s">
        <v>435</v>
      </c>
      <c r="AQ9" s="100" t="s">
        <v>435</v>
      </c>
      <c r="AR9" s="100" t="s">
        <v>435</v>
      </c>
    </row>
    <row r="10" spans="2:44" ht="38.25" x14ac:dyDescent="0.2">
      <c r="B10" s="56">
        <v>4</v>
      </c>
      <c r="C10" s="91" t="s">
        <v>477</v>
      </c>
      <c r="D10" s="34" t="s">
        <v>478</v>
      </c>
      <c r="E10" s="34" t="s">
        <v>479</v>
      </c>
      <c r="F10" s="34" t="s">
        <v>77</v>
      </c>
      <c r="H10" s="100" t="s">
        <v>480</v>
      </c>
      <c r="I10" s="100" t="s">
        <v>481</v>
      </c>
      <c r="J10" s="100" t="s">
        <v>481</v>
      </c>
      <c r="K10" s="100" t="s">
        <v>481</v>
      </c>
      <c r="L10" s="100" t="s">
        <v>481</v>
      </c>
      <c r="M10" s="100" t="s">
        <v>481</v>
      </c>
      <c r="N10" s="100" t="s">
        <v>481</v>
      </c>
      <c r="O10" s="100" t="s">
        <v>480</v>
      </c>
      <c r="P10" s="100" t="s">
        <v>481</v>
      </c>
      <c r="Q10" s="100" t="s">
        <v>480</v>
      </c>
      <c r="R10" s="100" t="s">
        <v>481</v>
      </c>
      <c r="S10" s="100" t="s">
        <v>481</v>
      </c>
      <c r="T10" s="100" t="s">
        <v>480</v>
      </c>
      <c r="U10" s="100" t="s">
        <v>480</v>
      </c>
      <c r="V10" s="100" t="s">
        <v>480</v>
      </c>
      <c r="W10" s="100" t="s">
        <v>480</v>
      </c>
      <c r="X10" s="100" t="s">
        <v>480</v>
      </c>
      <c r="Y10" s="100" t="s">
        <v>480</v>
      </c>
      <c r="Z10" s="100" t="s">
        <v>480</v>
      </c>
      <c r="AA10" s="100" t="s">
        <v>480</v>
      </c>
      <c r="AB10" s="100" t="s">
        <v>480</v>
      </c>
      <c r="AC10" s="100" t="s">
        <v>480</v>
      </c>
      <c r="AD10" s="100" t="s">
        <v>480</v>
      </c>
      <c r="AE10" s="100" t="s">
        <v>480</v>
      </c>
      <c r="AF10" s="100" t="s">
        <v>480</v>
      </c>
      <c r="AG10" s="100" t="s">
        <v>481</v>
      </c>
      <c r="AH10" s="100" t="s">
        <v>480</v>
      </c>
      <c r="AI10" s="100" t="s">
        <v>480</v>
      </c>
      <c r="AJ10" s="100" t="s">
        <v>481</v>
      </c>
      <c r="AK10" s="100" t="s">
        <v>435</v>
      </c>
      <c r="AL10" s="100" t="s">
        <v>435</v>
      </c>
      <c r="AM10" s="100" t="s">
        <v>435</v>
      </c>
      <c r="AN10" s="100" t="s">
        <v>435</v>
      </c>
      <c r="AO10" s="100" t="s">
        <v>435</v>
      </c>
      <c r="AP10" s="100" t="s">
        <v>435</v>
      </c>
      <c r="AQ10" s="100" t="s">
        <v>435</v>
      </c>
      <c r="AR10" s="100" t="s">
        <v>435</v>
      </c>
    </row>
    <row r="11" spans="2:44" ht="38.25" x14ac:dyDescent="0.2">
      <c r="B11" s="56">
        <v>5</v>
      </c>
      <c r="C11" s="91" t="s">
        <v>482</v>
      </c>
      <c r="D11" s="34" t="s">
        <v>483</v>
      </c>
      <c r="E11" s="34" t="s">
        <v>103</v>
      </c>
      <c r="F11" s="34" t="s">
        <v>77</v>
      </c>
      <c r="H11" s="100" t="s">
        <v>484</v>
      </c>
      <c r="I11" s="100" t="s">
        <v>484</v>
      </c>
      <c r="J11" s="100" t="s">
        <v>484</v>
      </c>
      <c r="K11" s="100" t="s">
        <v>484</v>
      </c>
      <c r="L11" s="100" t="s">
        <v>484</v>
      </c>
      <c r="M11" s="100" t="s">
        <v>484</v>
      </c>
      <c r="N11" s="100" t="s">
        <v>484</v>
      </c>
      <c r="O11" s="100" t="s">
        <v>485</v>
      </c>
      <c r="P11" s="100" t="s">
        <v>486</v>
      </c>
      <c r="Q11" s="100" t="s">
        <v>484</v>
      </c>
      <c r="R11" s="100" t="s">
        <v>487</v>
      </c>
      <c r="S11" s="100" t="s">
        <v>487</v>
      </c>
      <c r="T11" s="100" t="s">
        <v>488</v>
      </c>
      <c r="U11" s="100" t="s">
        <v>488</v>
      </c>
      <c r="V11" s="100" t="s">
        <v>487</v>
      </c>
      <c r="W11" s="100" t="s">
        <v>489</v>
      </c>
      <c r="X11" s="100" t="s">
        <v>490</v>
      </c>
      <c r="Y11" s="100" t="s">
        <v>491</v>
      </c>
      <c r="Z11" s="100" t="s">
        <v>492</v>
      </c>
      <c r="AA11" s="100" t="s">
        <v>492</v>
      </c>
      <c r="AB11" s="100" t="s">
        <v>493</v>
      </c>
      <c r="AC11" s="100" t="s">
        <v>491</v>
      </c>
      <c r="AD11" s="100" t="s">
        <v>493</v>
      </c>
      <c r="AE11" s="100" t="s">
        <v>489</v>
      </c>
      <c r="AF11" s="100" t="s">
        <v>489</v>
      </c>
      <c r="AG11" s="100" t="s">
        <v>489</v>
      </c>
      <c r="AH11" s="100" t="s">
        <v>489</v>
      </c>
      <c r="AI11" s="100" t="s">
        <v>489</v>
      </c>
      <c r="AJ11" s="100" t="s">
        <v>489</v>
      </c>
      <c r="AK11" s="100" t="s">
        <v>435</v>
      </c>
      <c r="AL11" s="100" t="s">
        <v>435</v>
      </c>
      <c r="AM11" s="100" t="s">
        <v>435</v>
      </c>
      <c r="AN11" s="100" t="s">
        <v>435</v>
      </c>
      <c r="AO11" s="100" t="s">
        <v>435</v>
      </c>
      <c r="AP11" s="100" t="s">
        <v>435</v>
      </c>
      <c r="AQ11" s="100" t="s">
        <v>435</v>
      </c>
      <c r="AR11" s="100" t="s">
        <v>435</v>
      </c>
    </row>
    <row r="12" spans="2:44" ht="38.65" customHeight="1" x14ac:dyDescent="0.2">
      <c r="B12" s="56">
        <v>6</v>
      </c>
      <c r="C12" s="91" t="s">
        <v>494</v>
      </c>
      <c r="D12" s="34" t="s">
        <v>77</v>
      </c>
      <c r="E12" s="34" t="s">
        <v>97</v>
      </c>
      <c r="F12" s="34" t="s">
        <v>77</v>
      </c>
      <c r="H12" s="100" t="s">
        <v>495</v>
      </c>
      <c r="I12" s="100" t="s">
        <v>495</v>
      </c>
      <c r="J12" s="100" t="s">
        <v>495</v>
      </c>
      <c r="K12" s="100" t="s">
        <v>495</v>
      </c>
      <c r="L12" s="100" t="s">
        <v>495</v>
      </c>
      <c r="M12" s="100" t="s">
        <v>495</v>
      </c>
      <c r="N12" s="100" t="s">
        <v>495</v>
      </c>
      <c r="O12" s="100" t="s">
        <v>495</v>
      </c>
      <c r="P12" s="100" t="s">
        <v>495</v>
      </c>
      <c r="Q12" s="100" t="s">
        <v>495</v>
      </c>
      <c r="R12" s="100" t="s">
        <v>495</v>
      </c>
      <c r="S12" s="100" t="s">
        <v>495</v>
      </c>
      <c r="T12" s="100" t="s">
        <v>495</v>
      </c>
      <c r="U12" s="100" t="s">
        <v>495</v>
      </c>
      <c r="V12" s="100" t="s">
        <v>495</v>
      </c>
      <c r="W12" s="100" t="s">
        <v>495</v>
      </c>
      <c r="X12" s="100" t="s">
        <v>495</v>
      </c>
      <c r="Y12" s="100" t="s">
        <v>495</v>
      </c>
      <c r="Z12" s="100" t="s">
        <v>495</v>
      </c>
      <c r="AA12" s="100" t="s">
        <v>495</v>
      </c>
      <c r="AB12" s="100" t="s">
        <v>495</v>
      </c>
      <c r="AC12" s="100" t="s">
        <v>495</v>
      </c>
      <c r="AD12" s="100" t="s">
        <v>495</v>
      </c>
      <c r="AE12" s="100" t="s">
        <v>495</v>
      </c>
      <c r="AF12" s="100" t="s">
        <v>495</v>
      </c>
      <c r="AG12" s="100" t="s">
        <v>495</v>
      </c>
      <c r="AH12" s="100" t="s">
        <v>495</v>
      </c>
      <c r="AI12" s="100" t="s">
        <v>495</v>
      </c>
      <c r="AJ12" s="100" t="s">
        <v>495</v>
      </c>
      <c r="AK12" s="100" t="s">
        <v>435</v>
      </c>
      <c r="AL12" s="100" t="s">
        <v>435</v>
      </c>
      <c r="AM12" s="100" t="s">
        <v>435</v>
      </c>
      <c r="AN12" s="100" t="s">
        <v>435</v>
      </c>
      <c r="AO12" s="100" t="s">
        <v>435</v>
      </c>
      <c r="AP12" s="100" t="s">
        <v>435</v>
      </c>
      <c r="AQ12" s="100" t="s">
        <v>435</v>
      </c>
      <c r="AR12" s="100" t="s">
        <v>435</v>
      </c>
    </row>
    <row r="13" spans="2:44" ht="38.25" x14ac:dyDescent="0.2">
      <c r="B13" s="56">
        <v>7</v>
      </c>
      <c r="C13" s="91" t="s">
        <v>496</v>
      </c>
      <c r="D13" s="34" t="s">
        <v>497</v>
      </c>
      <c r="E13" s="34" t="s">
        <v>101</v>
      </c>
      <c r="F13" s="34">
        <v>1</v>
      </c>
      <c r="H13" s="101">
        <v>10</v>
      </c>
      <c r="I13" s="101">
        <v>20</v>
      </c>
      <c r="J13" s="101">
        <v>40</v>
      </c>
      <c r="K13" s="101">
        <v>10</v>
      </c>
      <c r="L13" s="101">
        <v>10</v>
      </c>
      <c r="M13" s="101">
        <v>10</v>
      </c>
      <c r="N13" s="101">
        <v>10</v>
      </c>
      <c r="O13" s="101">
        <v>2.873541520101639</v>
      </c>
      <c r="P13" s="101">
        <v>3.5</v>
      </c>
      <c r="Q13" s="101">
        <v>3</v>
      </c>
      <c r="R13" s="101">
        <v>10</v>
      </c>
      <c r="S13" s="101">
        <v>20</v>
      </c>
      <c r="T13" s="101">
        <v>6</v>
      </c>
      <c r="U13" s="101">
        <v>11.67</v>
      </c>
      <c r="V13" s="101">
        <v>9</v>
      </c>
      <c r="W13" s="101">
        <v>1.1759524800000001</v>
      </c>
      <c r="X13" s="101">
        <v>0.17639287200000001</v>
      </c>
      <c r="Y13" s="101">
        <v>9.4076198E-2</v>
      </c>
      <c r="Z13" s="101">
        <v>0.14552411900000001</v>
      </c>
      <c r="AA13" s="101">
        <v>0.16022352500000001</v>
      </c>
      <c r="AB13" s="101">
        <v>5.2917862000000003E-2</v>
      </c>
      <c r="AC13" s="101">
        <v>3.9758564960000005</v>
      </c>
      <c r="AD13" s="101">
        <v>1.7198305020000002</v>
      </c>
      <c r="AE13" s="101">
        <v>6.04</v>
      </c>
      <c r="AF13" s="101">
        <v>0.68</v>
      </c>
      <c r="AG13" s="101">
        <v>0.46</v>
      </c>
      <c r="AH13" s="101">
        <v>0.77</v>
      </c>
      <c r="AI13" s="101">
        <v>0.1</v>
      </c>
      <c r="AJ13" s="101">
        <v>7.0000000000000007E-2</v>
      </c>
      <c r="AK13" s="101" t="s">
        <v>435</v>
      </c>
      <c r="AL13" s="101" t="s">
        <v>435</v>
      </c>
      <c r="AM13" s="101" t="s">
        <v>435</v>
      </c>
      <c r="AN13" s="101" t="s">
        <v>435</v>
      </c>
      <c r="AO13" s="101" t="s">
        <v>435</v>
      </c>
      <c r="AP13" s="101" t="s">
        <v>435</v>
      </c>
      <c r="AQ13" s="101" t="s">
        <v>435</v>
      </c>
      <c r="AR13" s="101" t="s">
        <v>435</v>
      </c>
    </row>
    <row r="14" spans="2:44" ht="38.25" x14ac:dyDescent="0.2">
      <c r="B14" s="56">
        <v>8</v>
      </c>
      <c r="C14" s="91" t="s">
        <v>498</v>
      </c>
      <c r="D14" s="34" t="s">
        <v>499</v>
      </c>
      <c r="E14" s="34" t="s">
        <v>500</v>
      </c>
      <c r="F14" s="34">
        <v>2</v>
      </c>
      <c r="H14" s="102">
        <v>84004.622989183496</v>
      </c>
      <c r="I14" s="102">
        <v>168009.24597836699</v>
      </c>
      <c r="J14" s="102">
        <v>336018.49195673398</v>
      </c>
      <c r="K14" s="102">
        <v>84004.622989183496</v>
      </c>
      <c r="L14" s="102">
        <v>96957.994111342487</v>
      </c>
      <c r="M14" s="102">
        <v>96957.994111342487</v>
      </c>
      <c r="N14" s="102">
        <v>96957.994111342487</v>
      </c>
      <c r="O14" s="102">
        <v>29923.499379044733</v>
      </c>
      <c r="P14" s="102">
        <v>31590.506212760913</v>
      </c>
      <c r="Q14" s="102">
        <v>25201.386896755052</v>
      </c>
      <c r="R14" s="102">
        <v>81035.34563746021</v>
      </c>
      <c r="S14" s="102">
        <v>162070.69127492042</v>
      </c>
      <c r="T14" s="102">
        <v>56130.408033003114</v>
      </c>
      <c r="U14" s="102">
        <v>109173.64362419104</v>
      </c>
      <c r="V14" s="102">
        <v>84195.612049504634</v>
      </c>
      <c r="W14" s="102">
        <v>11137.345680186472</v>
      </c>
      <c r="X14" s="102">
        <v>1772.4760863789224</v>
      </c>
      <c r="Y14" s="102">
        <v>912.14394517014978</v>
      </c>
      <c r="Z14" s="102">
        <v>1361.38802968555</v>
      </c>
      <c r="AA14" s="102">
        <v>1378.8045309771574</v>
      </c>
      <c r="AB14" s="102">
        <v>384.80021567538444</v>
      </c>
      <c r="AC14" s="102">
        <v>34192.708335535521</v>
      </c>
      <c r="AD14" s="102">
        <v>13950.470631282735</v>
      </c>
      <c r="AE14" s="102">
        <v>51394.576778880262</v>
      </c>
      <c r="AF14" s="102">
        <v>5719.4868901063082</v>
      </c>
      <c r="AG14" s="102">
        <v>3729.2765674403649</v>
      </c>
      <c r="AH14" s="102">
        <v>5763.8613955395622</v>
      </c>
      <c r="AI14" s="102">
        <v>841.08572297028377</v>
      </c>
      <c r="AJ14" s="102">
        <v>585.78716516432348</v>
      </c>
      <c r="AK14" s="102" t="s">
        <v>435</v>
      </c>
      <c r="AL14" s="102" t="s">
        <v>435</v>
      </c>
      <c r="AM14" s="102" t="s">
        <v>435</v>
      </c>
      <c r="AN14" s="102" t="s">
        <v>435</v>
      </c>
      <c r="AO14" s="102" t="s">
        <v>435</v>
      </c>
      <c r="AP14" s="102" t="s">
        <v>435</v>
      </c>
      <c r="AQ14" s="102" t="s">
        <v>435</v>
      </c>
      <c r="AR14" s="102" t="s">
        <v>435</v>
      </c>
    </row>
    <row r="15" spans="2:44" ht="38.25" x14ac:dyDescent="0.2">
      <c r="B15" s="56">
        <v>9</v>
      </c>
      <c r="C15" s="91" t="s">
        <v>501</v>
      </c>
      <c r="D15" s="34" t="s">
        <v>502</v>
      </c>
      <c r="E15" s="34" t="s">
        <v>503</v>
      </c>
      <c r="F15" s="34">
        <v>2</v>
      </c>
      <c r="H15" s="102">
        <v>94460.234317932351</v>
      </c>
      <c r="I15" s="102">
        <v>156132.65603929371</v>
      </c>
      <c r="J15" s="102">
        <v>277602.84714550769</v>
      </c>
      <c r="K15" s="102">
        <v>110056.86558813255</v>
      </c>
      <c r="L15" s="102">
        <v>49168.610413942966</v>
      </c>
      <c r="M15" s="102">
        <v>103843.40679948914</v>
      </c>
      <c r="N15" s="102">
        <v>49168.610413942966</v>
      </c>
      <c r="O15" s="102">
        <v>0</v>
      </c>
      <c r="P15" s="102">
        <v>47783.955790612774</v>
      </c>
      <c r="Q15" s="102">
        <v>18613.529484282291</v>
      </c>
      <c r="R15" s="102">
        <v>101620.94600194567</v>
      </c>
      <c r="S15" s="102">
        <v>178930.24290397414</v>
      </c>
      <c r="T15" s="102">
        <v>2301.0639543224561</v>
      </c>
      <c r="U15" s="102">
        <v>2625.9478280837975</v>
      </c>
      <c r="V15" s="102">
        <v>3248.5833334563222</v>
      </c>
      <c r="W15" s="102">
        <v>33768.044701481733</v>
      </c>
      <c r="X15" s="102">
        <v>1866.785559439397</v>
      </c>
      <c r="Y15" s="102">
        <v>1660.693244944144</v>
      </c>
      <c r="Z15" s="102">
        <v>0</v>
      </c>
      <c r="AA15" s="102">
        <v>8660.0421278465328</v>
      </c>
      <c r="AB15" s="102">
        <v>3275.9545278252849</v>
      </c>
      <c r="AC15" s="102">
        <v>185369.39370514036</v>
      </c>
      <c r="AD15" s="102">
        <v>165818.44670120333</v>
      </c>
      <c r="AE15" s="102">
        <v>0</v>
      </c>
      <c r="AF15" s="102">
        <v>0</v>
      </c>
      <c r="AG15" s="102">
        <v>0</v>
      </c>
      <c r="AH15" s="102">
        <v>0</v>
      </c>
      <c r="AI15" s="102">
        <v>0</v>
      </c>
      <c r="AJ15" s="102">
        <v>0</v>
      </c>
      <c r="AK15" s="102" t="s">
        <v>435</v>
      </c>
      <c r="AL15" s="102" t="s">
        <v>435</v>
      </c>
      <c r="AM15" s="102" t="s">
        <v>435</v>
      </c>
      <c r="AN15" s="102" t="s">
        <v>435</v>
      </c>
      <c r="AO15" s="102" t="s">
        <v>435</v>
      </c>
      <c r="AP15" s="102" t="s">
        <v>435</v>
      </c>
      <c r="AQ15" s="102" t="s">
        <v>435</v>
      </c>
      <c r="AR15" s="102" t="s">
        <v>435</v>
      </c>
    </row>
    <row r="16" spans="2:44" ht="38.25" x14ac:dyDescent="0.2">
      <c r="B16" s="56">
        <v>10</v>
      </c>
      <c r="C16" s="91" t="s">
        <v>504</v>
      </c>
      <c r="D16" s="34" t="s">
        <v>505</v>
      </c>
      <c r="E16" s="34" t="s">
        <v>503</v>
      </c>
      <c r="F16" s="34">
        <v>2</v>
      </c>
      <c r="H16" s="102">
        <v>54897.451368007904</v>
      </c>
      <c r="I16" s="102">
        <v>97043.087919510755</v>
      </c>
      <c r="J16" s="102">
        <v>187117.79484730409</v>
      </c>
      <c r="K16" s="102">
        <v>48521.543959755378</v>
      </c>
      <c r="L16" s="102">
        <v>56003.484166924638</v>
      </c>
      <c r="M16" s="102">
        <v>51894.13205847748</v>
      </c>
      <c r="N16" s="102">
        <v>51923.433830835886</v>
      </c>
      <c r="O16" s="102">
        <v>5706.0035155973565</v>
      </c>
      <c r="P16" s="102">
        <v>5001.2734881974666</v>
      </c>
      <c r="Q16" s="102">
        <v>5362.1717679222456</v>
      </c>
      <c r="R16" s="102">
        <v>41669.614472398214</v>
      </c>
      <c r="S16" s="102">
        <v>83276.392566455383</v>
      </c>
      <c r="T16" s="102">
        <v>2576.52212530823</v>
      </c>
      <c r="U16" s="102">
        <v>3604.2852923535343</v>
      </c>
      <c r="V16" s="102">
        <v>3802.5228937706624</v>
      </c>
      <c r="W16" s="102">
        <v>14173.665613936611</v>
      </c>
      <c r="X16" s="102">
        <v>556.25669509399438</v>
      </c>
      <c r="Y16" s="102">
        <v>2536.0867631787278</v>
      </c>
      <c r="Z16" s="102">
        <v>14242.853579923967</v>
      </c>
      <c r="AA16" s="102">
        <v>3975.853067698662</v>
      </c>
      <c r="AB16" s="102">
        <v>1464.2321634469381</v>
      </c>
      <c r="AC16" s="102">
        <v>0</v>
      </c>
      <c r="AD16" s="102">
        <v>0</v>
      </c>
      <c r="AE16" s="102">
        <v>42050.737517398215</v>
      </c>
      <c r="AF16" s="102">
        <v>9026.2962108245756</v>
      </c>
      <c r="AG16" s="102">
        <v>11510.061983969033</v>
      </c>
      <c r="AH16" s="102">
        <v>3101.4499246988612</v>
      </c>
      <c r="AI16" s="102">
        <v>415.69560320846028</v>
      </c>
      <c r="AJ16" s="102">
        <v>280.43057436868122</v>
      </c>
      <c r="AK16" s="102" t="s">
        <v>435</v>
      </c>
      <c r="AL16" s="102" t="s">
        <v>435</v>
      </c>
      <c r="AM16" s="102" t="s">
        <v>435</v>
      </c>
      <c r="AN16" s="102" t="s">
        <v>435</v>
      </c>
      <c r="AO16" s="102" t="s">
        <v>435</v>
      </c>
      <c r="AP16" s="102" t="s">
        <v>435</v>
      </c>
      <c r="AQ16" s="102" t="s">
        <v>435</v>
      </c>
      <c r="AR16" s="102" t="s">
        <v>435</v>
      </c>
    </row>
    <row r="17" spans="1:44" ht="38.25" x14ac:dyDescent="0.2">
      <c r="B17" s="56">
        <v>11</v>
      </c>
      <c r="C17" s="91" t="s">
        <v>506</v>
      </c>
      <c r="D17" s="34" t="s">
        <v>507</v>
      </c>
      <c r="E17" s="34" t="s">
        <v>503</v>
      </c>
      <c r="F17" s="34">
        <v>2</v>
      </c>
      <c r="H17" s="102">
        <v>0</v>
      </c>
      <c r="I17" s="102">
        <v>0</v>
      </c>
      <c r="J17" s="102">
        <v>0</v>
      </c>
      <c r="K17" s="102">
        <v>0</v>
      </c>
      <c r="L17" s="102">
        <v>0</v>
      </c>
      <c r="M17" s="102">
        <v>0</v>
      </c>
      <c r="N17" s="102">
        <v>0</v>
      </c>
      <c r="O17" s="102">
        <v>0</v>
      </c>
      <c r="P17" s="102">
        <v>0</v>
      </c>
      <c r="Q17" s="102">
        <v>0</v>
      </c>
      <c r="R17" s="102">
        <v>0</v>
      </c>
      <c r="S17" s="102">
        <v>0</v>
      </c>
      <c r="T17" s="102">
        <v>0</v>
      </c>
      <c r="U17" s="102">
        <v>0</v>
      </c>
      <c r="V17" s="102">
        <v>0</v>
      </c>
      <c r="W17" s="102">
        <v>0</v>
      </c>
      <c r="X17" s="102">
        <v>0</v>
      </c>
      <c r="Y17" s="102">
        <v>0</v>
      </c>
      <c r="Z17" s="102">
        <v>0</v>
      </c>
      <c r="AA17" s="102">
        <v>0</v>
      </c>
      <c r="AB17" s="102">
        <v>0</v>
      </c>
      <c r="AC17" s="102">
        <v>0</v>
      </c>
      <c r="AD17" s="102">
        <v>0</v>
      </c>
      <c r="AE17" s="102">
        <v>0</v>
      </c>
      <c r="AF17" s="102">
        <v>0</v>
      </c>
      <c r="AG17" s="102">
        <v>0</v>
      </c>
      <c r="AH17" s="102">
        <v>0</v>
      </c>
      <c r="AI17" s="102">
        <v>0</v>
      </c>
      <c r="AJ17" s="102">
        <v>0</v>
      </c>
      <c r="AK17" s="102" t="s">
        <v>435</v>
      </c>
      <c r="AL17" s="102" t="s">
        <v>435</v>
      </c>
      <c r="AM17" s="102" t="s">
        <v>435</v>
      </c>
      <c r="AN17" s="102" t="s">
        <v>435</v>
      </c>
      <c r="AO17" s="102" t="s">
        <v>435</v>
      </c>
      <c r="AP17" s="102" t="s">
        <v>435</v>
      </c>
      <c r="AQ17" s="102" t="s">
        <v>435</v>
      </c>
      <c r="AR17" s="102" t="s">
        <v>435</v>
      </c>
    </row>
    <row r="18" spans="1:44" ht="38.25" x14ac:dyDescent="0.2">
      <c r="B18" s="56">
        <v>12</v>
      </c>
      <c r="C18" s="91" t="s">
        <v>508</v>
      </c>
      <c r="D18" s="34" t="s">
        <v>509</v>
      </c>
      <c r="E18" s="34" t="s">
        <v>503</v>
      </c>
      <c r="F18" s="34">
        <v>2</v>
      </c>
      <c r="H18" s="102">
        <v>0</v>
      </c>
      <c r="I18" s="102">
        <v>0</v>
      </c>
      <c r="J18" s="102">
        <v>0</v>
      </c>
      <c r="K18" s="102">
        <v>0</v>
      </c>
      <c r="L18" s="102">
        <v>0</v>
      </c>
      <c r="M18" s="102">
        <v>0</v>
      </c>
      <c r="N18" s="102">
        <v>0</v>
      </c>
      <c r="O18" s="102">
        <v>0</v>
      </c>
      <c r="P18" s="102">
        <v>0</v>
      </c>
      <c r="Q18" s="102">
        <v>0</v>
      </c>
      <c r="R18" s="102">
        <v>0</v>
      </c>
      <c r="S18" s="102">
        <v>0</v>
      </c>
      <c r="T18" s="102">
        <v>0</v>
      </c>
      <c r="U18" s="102">
        <v>0</v>
      </c>
      <c r="V18" s="102">
        <v>0</v>
      </c>
      <c r="W18" s="102">
        <v>0</v>
      </c>
      <c r="X18" s="102">
        <v>0</v>
      </c>
      <c r="Y18" s="102">
        <v>0</v>
      </c>
      <c r="Z18" s="102">
        <v>0</v>
      </c>
      <c r="AA18" s="102">
        <v>0</v>
      </c>
      <c r="AB18" s="102">
        <v>0</v>
      </c>
      <c r="AC18" s="102">
        <v>0</v>
      </c>
      <c r="AD18" s="102">
        <v>0</v>
      </c>
      <c r="AE18" s="102">
        <v>0</v>
      </c>
      <c r="AF18" s="102">
        <v>0</v>
      </c>
      <c r="AG18" s="102">
        <v>0</v>
      </c>
      <c r="AH18" s="102">
        <v>0</v>
      </c>
      <c r="AI18" s="102">
        <v>0</v>
      </c>
      <c r="AJ18" s="102">
        <v>0</v>
      </c>
      <c r="AK18" s="102" t="s">
        <v>435</v>
      </c>
      <c r="AL18" s="102" t="s">
        <v>435</v>
      </c>
      <c r="AM18" s="102" t="s">
        <v>435</v>
      </c>
      <c r="AN18" s="102" t="s">
        <v>435</v>
      </c>
      <c r="AO18" s="102" t="s">
        <v>435</v>
      </c>
      <c r="AP18" s="102" t="s">
        <v>435</v>
      </c>
      <c r="AQ18" s="102" t="s">
        <v>435</v>
      </c>
      <c r="AR18" s="102" t="s">
        <v>435</v>
      </c>
    </row>
    <row r="19" spans="1:44" ht="38.25" x14ac:dyDescent="0.2">
      <c r="B19" s="56">
        <v>13</v>
      </c>
      <c r="C19" s="91" t="s">
        <v>510</v>
      </c>
      <c r="D19" s="34" t="s">
        <v>511</v>
      </c>
      <c r="E19" s="34" t="s">
        <v>503</v>
      </c>
      <c r="F19" s="34">
        <v>2</v>
      </c>
      <c r="H19" s="102">
        <v>0</v>
      </c>
      <c r="I19" s="102">
        <v>0</v>
      </c>
      <c r="J19" s="102">
        <v>0</v>
      </c>
      <c r="K19" s="102">
        <v>0</v>
      </c>
      <c r="L19" s="102">
        <v>0</v>
      </c>
      <c r="M19" s="102">
        <v>0</v>
      </c>
      <c r="N19" s="102">
        <v>0</v>
      </c>
      <c r="O19" s="102">
        <v>0</v>
      </c>
      <c r="P19" s="102">
        <v>0</v>
      </c>
      <c r="Q19" s="102">
        <v>0</v>
      </c>
      <c r="R19" s="102">
        <v>0</v>
      </c>
      <c r="S19" s="102">
        <v>0</v>
      </c>
      <c r="T19" s="102">
        <v>0</v>
      </c>
      <c r="U19" s="102">
        <v>0</v>
      </c>
      <c r="V19" s="102">
        <v>0</v>
      </c>
      <c r="W19" s="102">
        <v>0</v>
      </c>
      <c r="X19" s="102">
        <v>0</v>
      </c>
      <c r="Y19" s="102">
        <v>0</v>
      </c>
      <c r="Z19" s="102">
        <v>0</v>
      </c>
      <c r="AA19" s="102">
        <v>0</v>
      </c>
      <c r="AB19" s="102">
        <v>0</v>
      </c>
      <c r="AC19" s="102">
        <v>0</v>
      </c>
      <c r="AD19" s="102">
        <v>0</v>
      </c>
      <c r="AE19" s="102">
        <v>0</v>
      </c>
      <c r="AF19" s="102">
        <v>0</v>
      </c>
      <c r="AG19" s="102">
        <v>0</v>
      </c>
      <c r="AH19" s="102">
        <v>0</v>
      </c>
      <c r="AI19" s="102">
        <v>0</v>
      </c>
      <c r="AJ19" s="102">
        <v>0</v>
      </c>
      <c r="AK19" s="102" t="s">
        <v>435</v>
      </c>
      <c r="AL19" s="102" t="s">
        <v>435</v>
      </c>
      <c r="AM19" s="102" t="s">
        <v>435</v>
      </c>
      <c r="AN19" s="102" t="s">
        <v>435</v>
      </c>
      <c r="AO19" s="102" t="s">
        <v>435</v>
      </c>
      <c r="AP19" s="102" t="s">
        <v>435</v>
      </c>
      <c r="AQ19" s="102" t="s">
        <v>435</v>
      </c>
      <c r="AR19" s="102" t="s">
        <v>435</v>
      </c>
    </row>
    <row r="20" spans="1:44" ht="38.25" x14ac:dyDescent="0.2">
      <c r="B20" s="56">
        <v>14</v>
      </c>
      <c r="C20" s="91" t="s">
        <v>512</v>
      </c>
      <c r="D20" s="34" t="s">
        <v>513</v>
      </c>
      <c r="E20" s="34" t="s">
        <v>503</v>
      </c>
      <c r="F20" s="34">
        <v>2</v>
      </c>
      <c r="H20" s="102">
        <v>149357.68568594026</v>
      </c>
      <c r="I20" s="102">
        <v>253175.74395880447</v>
      </c>
      <c r="J20" s="102">
        <v>464720.64199281181</v>
      </c>
      <c r="K20" s="102">
        <v>158578.40954788792</v>
      </c>
      <c r="L20" s="102">
        <v>105172.0945808676</v>
      </c>
      <c r="M20" s="102">
        <v>155737.5388579666</v>
      </c>
      <c r="N20" s="102">
        <v>101092.04424477885</v>
      </c>
      <c r="O20" s="102">
        <v>5706.0035155973565</v>
      </c>
      <c r="P20" s="102">
        <v>52785.229278810242</v>
      </c>
      <c r="Q20" s="102">
        <v>23975.701252204537</v>
      </c>
      <c r="R20" s="102">
        <v>143290.56047434389</v>
      </c>
      <c r="S20" s="102">
        <v>262206.63547042955</v>
      </c>
      <c r="T20" s="102">
        <v>4877.5860796306861</v>
      </c>
      <c r="U20" s="102">
        <v>6230.2331204373313</v>
      </c>
      <c r="V20" s="102">
        <v>7051.1062272269846</v>
      </c>
      <c r="W20" s="102">
        <v>47941.710315418342</v>
      </c>
      <c r="X20" s="102">
        <v>2423.0422545333913</v>
      </c>
      <c r="Y20" s="102">
        <v>4196.7800081228715</v>
      </c>
      <c r="Z20" s="102">
        <v>14242.853579923967</v>
      </c>
      <c r="AA20" s="102">
        <v>12635.895195545196</v>
      </c>
      <c r="AB20" s="102">
        <v>4740.1866912722235</v>
      </c>
      <c r="AC20" s="102">
        <v>185369.39370514036</v>
      </c>
      <c r="AD20" s="102">
        <v>165818.44670120333</v>
      </c>
      <c r="AE20" s="102">
        <v>42050.737517398215</v>
      </c>
      <c r="AF20" s="102">
        <v>9026.2962108245756</v>
      </c>
      <c r="AG20" s="102">
        <v>11510.061983969033</v>
      </c>
      <c r="AH20" s="102">
        <v>3101.4499246988612</v>
      </c>
      <c r="AI20" s="102">
        <v>415.69560320846028</v>
      </c>
      <c r="AJ20" s="102">
        <v>280.43057436868122</v>
      </c>
      <c r="AK20" s="102" t="s">
        <v>435</v>
      </c>
      <c r="AL20" s="102" t="s">
        <v>435</v>
      </c>
      <c r="AM20" s="102" t="s">
        <v>435</v>
      </c>
      <c r="AN20" s="102" t="s">
        <v>435</v>
      </c>
      <c r="AO20" s="102" t="s">
        <v>435</v>
      </c>
      <c r="AP20" s="102" t="s">
        <v>435</v>
      </c>
      <c r="AQ20" s="102" t="s">
        <v>435</v>
      </c>
      <c r="AR20" s="102" t="s">
        <v>435</v>
      </c>
    </row>
    <row r="21" spans="1:44" ht="38.25" x14ac:dyDescent="0.2">
      <c r="B21" s="56">
        <v>15</v>
      </c>
      <c r="C21" s="91" t="s">
        <v>514</v>
      </c>
      <c r="D21" s="34" t="s">
        <v>515</v>
      </c>
      <c r="E21" s="34" t="s">
        <v>516</v>
      </c>
      <c r="F21" s="34">
        <v>2</v>
      </c>
      <c r="H21" s="102">
        <v>177.79698351264747</v>
      </c>
      <c r="I21" s="102">
        <v>150.69155419660868</v>
      </c>
      <c r="J21" s="102">
        <v>138.30210334157729</v>
      </c>
      <c r="K21" s="102">
        <v>188.77343163400258</v>
      </c>
      <c r="L21" s="102">
        <v>108.47181353617152</v>
      </c>
      <c r="M21" s="102">
        <v>160.62372193789832</v>
      </c>
      <c r="N21" s="102">
        <v>104.2637537743293</v>
      </c>
      <c r="O21" s="102">
        <v>19.068637138052242</v>
      </c>
      <c r="P21" s="102">
        <v>167.09206532906956</v>
      </c>
      <c r="Q21" s="102">
        <v>95.136435746286907</v>
      </c>
      <c r="R21" s="102">
        <v>176.82476621424436</v>
      </c>
      <c r="S21" s="102">
        <v>161.78535021217905</v>
      </c>
      <c r="T21" s="102">
        <v>8.6897392172221544</v>
      </c>
      <c r="U21" s="102">
        <v>5.7067190519753028</v>
      </c>
      <c r="V21" s="102">
        <v>8.3746718571047776</v>
      </c>
      <c r="W21" s="102">
        <v>430.4590311918526</v>
      </c>
      <c r="X21" s="102">
        <v>136.70380509807285</v>
      </c>
      <c r="Y21" s="102">
        <v>460.10062669878397</v>
      </c>
      <c r="Z21" s="102">
        <v>1046.2008824342129</v>
      </c>
      <c r="AA21" s="102">
        <v>916.43847344990593</v>
      </c>
      <c r="AB21" s="102">
        <v>1231.8565578120729</v>
      </c>
      <c r="AC21" s="102">
        <v>542.13135703114574</v>
      </c>
      <c r="AD21" s="102">
        <v>1188.6225997950899</v>
      </c>
      <c r="AE21" s="102">
        <v>81.819406157029121</v>
      </c>
      <c r="AF21" s="102">
        <v>157.81653816601028</v>
      </c>
      <c r="AG21" s="102">
        <v>308.64061100915092</v>
      </c>
      <c r="AH21" s="102">
        <v>53.808544513213967</v>
      </c>
      <c r="AI21" s="102">
        <v>49.423690339248232</v>
      </c>
      <c r="AJ21" s="102">
        <v>47.87243405888136</v>
      </c>
      <c r="AK21" s="102" t="s">
        <v>435</v>
      </c>
      <c r="AL21" s="102" t="s">
        <v>435</v>
      </c>
      <c r="AM21" s="102" t="s">
        <v>435</v>
      </c>
      <c r="AN21" s="102" t="s">
        <v>435</v>
      </c>
      <c r="AO21" s="102" t="s">
        <v>435</v>
      </c>
      <c r="AP21" s="102" t="s">
        <v>435</v>
      </c>
      <c r="AQ21" s="102" t="s">
        <v>435</v>
      </c>
      <c r="AR21" s="102" t="s">
        <v>435</v>
      </c>
    </row>
    <row r="22" spans="1:44" ht="38.25" x14ac:dyDescent="0.2">
      <c r="B22" s="56">
        <v>16</v>
      </c>
      <c r="C22" s="91" t="s">
        <v>517</v>
      </c>
      <c r="D22" s="34" t="s">
        <v>518</v>
      </c>
      <c r="E22" s="34" t="s">
        <v>516</v>
      </c>
      <c r="F22" s="34">
        <v>2</v>
      </c>
      <c r="H22" s="102">
        <v>177.79698351264747</v>
      </c>
      <c r="I22" s="102">
        <v>150.69155419660868</v>
      </c>
      <c r="J22" s="102">
        <v>138.30210334157729</v>
      </c>
      <c r="K22" s="102">
        <v>188.77343163400258</v>
      </c>
      <c r="L22" s="102">
        <v>108.47181353617152</v>
      </c>
      <c r="M22" s="102">
        <v>160.62372193789832</v>
      </c>
      <c r="N22" s="102">
        <v>104.2637537743293</v>
      </c>
      <c r="O22" s="102">
        <v>19.068637138052242</v>
      </c>
      <c r="P22" s="102">
        <v>167.09206532906956</v>
      </c>
      <c r="Q22" s="102">
        <v>95.136435746286907</v>
      </c>
      <c r="R22" s="102">
        <v>176.82476621424436</v>
      </c>
      <c r="S22" s="102">
        <v>161.78535021217905</v>
      </c>
      <c r="T22" s="102">
        <v>8.6897392172221544</v>
      </c>
      <c r="U22" s="102">
        <v>5.7067190519753028</v>
      </c>
      <c r="V22" s="102">
        <v>8.3746718571047776</v>
      </c>
      <c r="W22" s="102">
        <v>430.4590311918526</v>
      </c>
      <c r="X22" s="102">
        <v>136.70380509807285</v>
      </c>
      <c r="Y22" s="102">
        <v>460.10062669878397</v>
      </c>
      <c r="Z22" s="102">
        <v>1046.2008824342129</v>
      </c>
      <c r="AA22" s="102">
        <v>916.43847344990593</v>
      </c>
      <c r="AB22" s="102">
        <v>1231.8565578120729</v>
      </c>
      <c r="AC22" s="102">
        <v>542.13135703114574</v>
      </c>
      <c r="AD22" s="102">
        <v>1188.6225997950899</v>
      </c>
      <c r="AE22" s="102">
        <v>81.819406157029121</v>
      </c>
      <c r="AF22" s="102">
        <v>157.81653816601028</v>
      </c>
      <c r="AG22" s="102">
        <v>308.64061100915092</v>
      </c>
      <c r="AH22" s="102">
        <v>53.808544513213967</v>
      </c>
      <c r="AI22" s="102">
        <v>49.423690339248232</v>
      </c>
      <c r="AJ22" s="102">
        <v>47.87243405888136</v>
      </c>
      <c r="AK22" s="102" t="s">
        <v>435</v>
      </c>
      <c r="AL22" s="102" t="s">
        <v>435</v>
      </c>
      <c r="AM22" s="102" t="s">
        <v>435</v>
      </c>
      <c r="AN22" s="102" t="s">
        <v>435</v>
      </c>
      <c r="AO22" s="102" t="s">
        <v>435</v>
      </c>
      <c r="AP22" s="102" t="s">
        <v>435</v>
      </c>
      <c r="AQ22" s="102" t="s">
        <v>435</v>
      </c>
      <c r="AR22" s="102" t="s">
        <v>435</v>
      </c>
    </row>
    <row r="23" spans="1:44" ht="38.25" x14ac:dyDescent="0.2">
      <c r="B23" s="56">
        <v>17</v>
      </c>
      <c r="C23" s="91" t="s">
        <v>519</v>
      </c>
      <c r="D23" s="34" t="s">
        <v>520</v>
      </c>
      <c r="E23" s="34" t="s">
        <v>521</v>
      </c>
      <c r="F23" s="34" t="s">
        <v>77</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0">
        <v>0</v>
      </c>
      <c r="X23" s="100">
        <v>0</v>
      </c>
      <c r="Y23" s="100">
        <v>0</v>
      </c>
      <c r="Z23" s="100">
        <v>0</v>
      </c>
      <c r="AA23" s="100">
        <v>0</v>
      </c>
      <c r="AB23" s="100">
        <v>0</v>
      </c>
      <c r="AC23" s="100">
        <v>0</v>
      </c>
      <c r="AD23" s="100">
        <v>0</v>
      </c>
      <c r="AE23" s="100">
        <v>0</v>
      </c>
      <c r="AF23" s="100">
        <v>0</v>
      </c>
      <c r="AG23" s="100">
        <v>0</v>
      </c>
      <c r="AH23" s="100">
        <v>0</v>
      </c>
      <c r="AI23" s="100">
        <v>0</v>
      </c>
      <c r="AJ23" s="100">
        <v>0</v>
      </c>
      <c r="AK23" s="100" t="s">
        <v>435</v>
      </c>
      <c r="AL23" s="100" t="s">
        <v>435</v>
      </c>
      <c r="AM23" s="100" t="s">
        <v>435</v>
      </c>
      <c r="AN23" s="100" t="s">
        <v>435</v>
      </c>
      <c r="AO23" s="100" t="s">
        <v>435</v>
      </c>
      <c r="AP23" s="100" t="s">
        <v>435</v>
      </c>
      <c r="AQ23" s="100" t="s">
        <v>435</v>
      </c>
      <c r="AR23" s="100" t="s">
        <v>435</v>
      </c>
    </row>
    <row r="24" spans="1:44" ht="38.25" x14ac:dyDescent="0.2">
      <c r="A24" s="5"/>
      <c r="B24" s="56">
        <v>18</v>
      </c>
      <c r="C24" s="91" t="s">
        <v>522</v>
      </c>
      <c r="D24" s="34" t="s">
        <v>523</v>
      </c>
      <c r="E24" s="34" t="s">
        <v>521</v>
      </c>
      <c r="F24" s="34" t="s">
        <v>77</v>
      </c>
      <c r="G24" s="5"/>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0">
        <v>0</v>
      </c>
      <c r="X24" s="100">
        <v>0</v>
      </c>
      <c r="Y24" s="100">
        <v>0</v>
      </c>
      <c r="Z24" s="100">
        <v>0</v>
      </c>
      <c r="AA24" s="100">
        <v>0</v>
      </c>
      <c r="AB24" s="100">
        <v>0</v>
      </c>
      <c r="AC24" s="100">
        <v>0</v>
      </c>
      <c r="AD24" s="100">
        <v>0</v>
      </c>
      <c r="AE24" s="100">
        <v>0</v>
      </c>
      <c r="AF24" s="100">
        <v>0</v>
      </c>
      <c r="AG24" s="100">
        <v>0</v>
      </c>
      <c r="AH24" s="100">
        <v>0</v>
      </c>
      <c r="AI24" s="100">
        <v>0</v>
      </c>
      <c r="AJ24" s="100">
        <v>0</v>
      </c>
      <c r="AK24" s="100" t="s">
        <v>435</v>
      </c>
      <c r="AL24" s="100" t="s">
        <v>435</v>
      </c>
      <c r="AM24" s="100" t="s">
        <v>435</v>
      </c>
      <c r="AN24" s="100" t="s">
        <v>435</v>
      </c>
      <c r="AO24" s="100" t="s">
        <v>435</v>
      </c>
      <c r="AP24" s="100" t="s">
        <v>435</v>
      </c>
      <c r="AQ24" s="100" t="s">
        <v>435</v>
      </c>
      <c r="AR24" s="100" t="s">
        <v>435</v>
      </c>
    </row>
    <row r="25" spans="1:44" x14ac:dyDescent="0.2"/>
    <row r="26" spans="1:44" x14ac:dyDescent="0.2"/>
    <row r="27" spans="1:44" x14ac:dyDescent="0.2"/>
    <row r="28" spans="1:44" ht="15" x14ac:dyDescent="0.25">
      <c r="B28" s="45" t="s">
        <v>113</v>
      </c>
    </row>
    <row r="29" spans="1:44" x14ac:dyDescent="0.2"/>
    <row r="30" spans="1:44" x14ac:dyDescent="0.2">
      <c r="B30" s="46"/>
      <c r="C30" t="s">
        <v>114</v>
      </c>
    </row>
    <row r="31" spans="1:44" x14ac:dyDescent="0.2"/>
    <row r="32" spans="1:44" x14ac:dyDescent="0.2">
      <c r="B32" s="47"/>
      <c r="C32" t="s">
        <v>115</v>
      </c>
    </row>
    <row r="33" spans="2:9" x14ac:dyDescent="0.2"/>
    <row r="34" spans="2:9" x14ac:dyDescent="0.2"/>
    <row r="35" spans="2:9" x14ac:dyDescent="0.2"/>
    <row r="36" spans="2:9" ht="15" x14ac:dyDescent="0.25">
      <c r="B36" s="126" t="s">
        <v>524</v>
      </c>
      <c r="C36" s="127"/>
      <c r="D36" s="127"/>
      <c r="E36" s="127"/>
      <c r="F36" s="127"/>
      <c r="G36" s="127"/>
      <c r="H36" s="127"/>
      <c r="I36" s="128"/>
    </row>
    <row r="37" spans="2:9" x14ac:dyDescent="0.2"/>
    <row r="38" spans="2:9" s="6" customFormat="1" ht="13.5" x14ac:dyDescent="0.2">
      <c r="B38" s="48" t="s">
        <v>70</v>
      </c>
      <c r="C38" s="129" t="s">
        <v>118</v>
      </c>
      <c r="D38" s="129"/>
      <c r="E38" s="129"/>
      <c r="F38" s="129"/>
      <c r="G38" s="129"/>
      <c r="H38" s="129"/>
      <c r="I38" s="129"/>
    </row>
    <row r="39" spans="2:9" s="6" customFormat="1" ht="42" customHeight="1" x14ac:dyDescent="0.2">
      <c r="B39" s="49">
        <v>1</v>
      </c>
      <c r="C39" s="122" t="s">
        <v>525</v>
      </c>
      <c r="D39" s="109"/>
      <c r="E39" s="109"/>
      <c r="F39" s="109"/>
      <c r="G39" s="109"/>
      <c r="H39" s="109"/>
      <c r="I39" s="109"/>
    </row>
    <row r="40" spans="2:9" s="6" customFormat="1" ht="25.5" customHeight="1" x14ac:dyDescent="0.2">
      <c r="B40" s="49">
        <v>2</v>
      </c>
      <c r="C40" s="122" t="s">
        <v>526</v>
      </c>
      <c r="D40" s="109"/>
      <c r="E40" s="109"/>
      <c r="F40" s="109"/>
      <c r="G40" s="109"/>
      <c r="H40" s="109"/>
      <c r="I40" s="109"/>
    </row>
    <row r="41" spans="2:9" s="6" customFormat="1" ht="27" customHeight="1" x14ac:dyDescent="0.2">
      <c r="B41" s="49">
        <v>3</v>
      </c>
      <c r="C41" s="122" t="s">
        <v>527</v>
      </c>
      <c r="D41" s="109"/>
      <c r="E41" s="109"/>
      <c r="F41" s="109"/>
      <c r="G41" s="109"/>
      <c r="H41" s="109"/>
      <c r="I41" s="109"/>
    </row>
    <row r="42" spans="2:9" s="6" customFormat="1" ht="40.5" customHeight="1" x14ac:dyDescent="0.2">
      <c r="B42" s="49">
        <v>4</v>
      </c>
      <c r="C42" s="122" t="s">
        <v>528</v>
      </c>
      <c r="D42" s="109"/>
      <c r="E42" s="109"/>
      <c r="F42" s="109"/>
      <c r="G42" s="109"/>
      <c r="H42" s="109"/>
      <c r="I42" s="109"/>
    </row>
    <row r="43" spans="2:9" s="6" customFormat="1" ht="40.5" customHeight="1" x14ac:dyDescent="0.2">
      <c r="B43" s="49">
        <v>5</v>
      </c>
      <c r="C43" s="122" t="s">
        <v>529</v>
      </c>
      <c r="D43" s="109"/>
      <c r="E43" s="109"/>
      <c r="F43" s="109"/>
      <c r="G43" s="109"/>
      <c r="H43" s="109"/>
      <c r="I43" s="109"/>
    </row>
    <row r="44" spans="2:9" s="6" customFormat="1" ht="50.65" customHeight="1" x14ac:dyDescent="0.2">
      <c r="B44" s="49">
        <v>6</v>
      </c>
      <c r="C44" s="122" t="s">
        <v>530</v>
      </c>
      <c r="D44" s="109"/>
      <c r="E44" s="109"/>
      <c r="F44" s="109"/>
      <c r="G44" s="109"/>
      <c r="H44" s="109"/>
      <c r="I44" s="109"/>
    </row>
    <row r="45" spans="2:9" s="6" customFormat="1" ht="27.4" customHeight="1" x14ac:dyDescent="0.2">
      <c r="B45" s="49">
        <v>7</v>
      </c>
      <c r="C45" s="122" t="s">
        <v>531</v>
      </c>
      <c r="D45" s="109"/>
      <c r="E45" s="109"/>
      <c r="F45" s="109"/>
      <c r="G45" s="109"/>
      <c r="H45" s="109"/>
      <c r="I45" s="109"/>
    </row>
    <row r="46" spans="2:9" s="6" customFormat="1" ht="37.15" customHeight="1" x14ac:dyDescent="0.2">
      <c r="B46" s="49">
        <v>8</v>
      </c>
      <c r="C46" s="122" t="s">
        <v>532</v>
      </c>
      <c r="D46" s="109"/>
      <c r="E46" s="109"/>
      <c r="F46" s="109"/>
      <c r="G46" s="109"/>
      <c r="H46" s="109"/>
      <c r="I46" s="109"/>
    </row>
    <row r="47" spans="2:9" s="6" customFormat="1" ht="31.5" customHeight="1" x14ac:dyDescent="0.2">
      <c r="B47" s="49">
        <v>9</v>
      </c>
      <c r="C47" s="122" t="s">
        <v>533</v>
      </c>
      <c r="D47" s="109"/>
      <c r="E47" s="109"/>
      <c r="F47" s="109"/>
      <c r="G47" s="109"/>
      <c r="H47" s="109"/>
      <c r="I47" s="109"/>
    </row>
    <row r="48" spans="2:9" s="6" customFormat="1" ht="28.9" customHeight="1" x14ac:dyDescent="0.2">
      <c r="B48" s="49">
        <v>10</v>
      </c>
      <c r="C48" s="122" t="s">
        <v>534</v>
      </c>
      <c r="D48" s="109"/>
      <c r="E48" s="109"/>
      <c r="F48" s="109"/>
      <c r="G48" s="109"/>
      <c r="H48" s="109"/>
      <c r="I48" s="109"/>
    </row>
    <row r="49" spans="2:9" s="6" customFormat="1" ht="33" customHeight="1" x14ac:dyDescent="0.2">
      <c r="B49" s="49">
        <v>11</v>
      </c>
      <c r="C49" s="122" t="s">
        <v>535</v>
      </c>
      <c r="D49" s="109"/>
      <c r="E49" s="109"/>
      <c r="F49" s="109"/>
      <c r="G49" s="109"/>
      <c r="H49" s="109"/>
      <c r="I49" s="109"/>
    </row>
    <row r="50" spans="2:9" s="6" customFormat="1" ht="59.65" customHeight="1" x14ac:dyDescent="0.2">
      <c r="B50" s="49">
        <v>12</v>
      </c>
      <c r="C50" s="122" t="s">
        <v>536</v>
      </c>
      <c r="D50" s="109"/>
      <c r="E50" s="109"/>
      <c r="F50" s="109"/>
      <c r="G50" s="109"/>
      <c r="H50" s="109"/>
      <c r="I50" s="109"/>
    </row>
    <row r="51" spans="2:9" s="6" customFormat="1" ht="25.5" customHeight="1" x14ac:dyDescent="0.2">
      <c r="B51" s="49">
        <v>13</v>
      </c>
      <c r="C51" s="122" t="s">
        <v>537</v>
      </c>
      <c r="D51" s="109"/>
      <c r="E51" s="109"/>
      <c r="F51" s="109"/>
      <c r="G51" s="109"/>
      <c r="H51" s="109"/>
      <c r="I51" s="109"/>
    </row>
    <row r="52" spans="2:9" s="6" customFormat="1" ht="25.9" customHeight="1" x14ac:dyDescent="0.2">
      <c r="B52" s="49">
        <v>14</v>
      </c>
      <c r="C52" s="122" t="s">
        <v>538</v>
      </c>
      <c r="D52" s="109"/>
      <c r="E52" s="109"/>
      <c r="F52" s="109"/>
      <c r="G52" s="109"/>
      <c r="H52" s="109"/>
      <c r="I52" s="109"/>
    </row>
    <row r="53" spans="2:9" s="6" customFormat="1" ht="22.9" customHeight="1" x14ac:dyDescent="0.2">
      <c r="B53" s="49">
        <v>15</v>
      </c>
      <c r="C53" s="122" t="s">
        <v>539</v>
      </c>
      <c r="D53" s="109"/>
      <c r="E53" s="109"/>
      <c r="F53" s="109"/>
      <c r="G53" s="109"/>
      <c r="H53" s="109"/>
      <c r="I53" s="109"/>
    </row>
    <row r="54" spans="2:9" s="6" customFormat="1" ht="28.9" customHeight="1" x14ac:dyDescent="0.2">
      <c r="B54" s="49">
        <v>16</v>
      </c>
      <c r="C54" s="122" t="s">
        <v>540</v>
      </c>
      <c r="D54" s="109"/>
      <c r="E54" s="109"/>
      <c r="F54" s="109"/>
      <c r="G54" s="109"/>
      <c r="H54" s="109"/>
      <c r="I54" s="109"/>
    </row>
    <row r="55" spans="2:9" s="6" customFormat="1" ht="41.65" customHeight="1" x14ac:dyDescent="0.2">
      <c r="B55" s="49">
        <v>17</v>
      </c>
      <c r="C55" s="122" t="s">
        <v>541</v>
      </c>
      <c r="D55" s="109"/>
      <c r="E55" s="109"/>
      <c r="F55" s="109"/>
      <c r="G55" s="109"/>
      <c r="H55" s="109"/>
      <c r="I55" s="109"/>
    </row>
    <row r="56" spans="2:9" s="6" customFormat="1" ht="58.5" customHeight="1" x14ac:dyDescent="0.2">
      <c r="B56" s="49">
        <v>18</v>
      </c>
      <c r="C56" s="122" t="s">
        <v>542</v>
      </c>
      <c r="D56" s="109"/>
      <c r="E56" s="109"/>
      <c r="F56" s="109"/>
      <c r="G56" s="109"/>
      <c r="H56" s="109"/>
      <c r="I56" s="109"/>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14" activePane="bottomLeft" state="frozen"/>
      <selection activeCell="C3" sqref="C3"/>
      <selection pane="bottomLeft" activeCell="B19" sqref="B19:F19"/>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08" t="s">
        <v>20</v>
      </c>
      <c r="C1" s="108"/>
      <c r="D1" s="2" t="str">
        <f>'Cover sheet'!C1</f>
        <v>Southern Water</v>
      </c>
    </row>
    <row r="2" spans="2:6" ht="12" customHeight="1" thickBot="1" x14ac:dyDescent="0.25"/>
    <row r="3" spans="2:6" ht="30" customHeight="1" thickBot="1" x14ac:dyDescent="0.25">
      <c r="B3" s="16" t="s">
        <v>21</v>
      </c>
      <c r="C3" s="17" t="s">
        <v>22</v>
      </c>
      <c r="D3" s="18" t="s">
        <v>23</v>
      </c>
      <c r="E3" s="17" t="s">
        <v>24</v>
      </c>
      <c r="F3" s="17" t="s">
        <v>25</v>
      </c>
    </row>
    <row r="4" spans="2:6" ht="14.45" customHeight="1" x14ac:dyDescent="0.2">
      <c r="B4" s="19" t="s">
        <v>26</v>
      </c>
      <c r="C4" s="19" t="s">
        <v>27</v>
      </c>
      <c r="D4" s="19" t="s">
        <v>28</v>
      </c>
      <c r="E4" s="20"/>
      <c r="F4" s="20"/>
    </row>
    <row r="5" spans="2:6" x14ac:dyDescent="0.2">
      <c r="B5" s="95">
        <v>43257</v>
      </c>
      <c r="C5" s="19" t="s">
        <v>29</v>
      </c>
      <c r="D5" s="19" t="s">
        <v>30</v>
      </c>
      <c r="E5" s="20" t="s">
        <v>31</v>
      </c>
      <c r="F5" s="20" t="s">
        <v>32</v>
      </c>
    </row>
    <row r="6" spans="2:6" x14ac:dyDescent="0.2">
      <c r="B6" s="95">
        <v>43257</v>
      </c>
      <c r="C6" s="19" t="s">
        <v>29</v>
      </c>
      <c r="D6" s="19" t="s">
        <v>33</v>
      </c>
      <c r="E6" s="20" t="s">
        <v>34</v>
      </c>
      <c r="F6" s="20" t="s">
        <v>32</v>
      </c>
    </row>
    <row r="7" spans="2:6" x14ac:dyDescent="0.2">
      <c r="B7" s="95">
        <v>43257</v>
      </c>
      <c r="C7" s="19" t="s">
        <v>35</v>
      </c>
      <c r="D7" s="19" t="s">
        <v>36</v>
      </c>
      <c r="E7" s="20" t="s">
        <v>37</v>
      </c>
      <c r="F7" s="20" t="s">
        <v>38</v>
      </c>
    </row>
    <row r="8" spans="2:6" x14ac:dyDescent="0.2">
      <c r="B8" s="95">
        <v>43257</v>
      </c>
      <c r="C8" s="19" t="s">
        <v>29</v>
      </c>
      <c r="D8" s="19" t="s">
        <v>16</v>
      </c>
      <c r="E8" s="20" t="s">
        <v>39</v>
      </c>
      <c r="F8" s="20" t="s">
        <v>32</v>
      </c>
    </row>
    <row r="9" spans="2:6" x14ac:dyDescent="0.2">
      <c r="B9" s="95">
        <v>43257</v>
      </c>
      <c r="C9" s="19" t="s">
        <v>35</v>
      </c>
      <c r="D9" s="19" t="s">
        <v>40</v>
      </c>
      <c r="E9" s="20" t="s">
        <v>41</v>
      </c>
      <c r="F9" s="20" t="s">
        <v>42</v>
      </c>
    </row>
    <row r="10" spans="2:6" x14ac:dyDescent="0.2">
      <c r="B10" s="95">
        <v>43257</v>
      </c>
      <c r="C10" s="19" t="s">
        <v>35</v>
      </c>
      <c r="D10" s="19" t="s">
        <v>43</v>
      </c>
      <c r="E10" s="20" t="s">
        <v>44</v>
      </c>
      <c r="F10" s="20" t="s">
        <v>45</v>
      </c>
    </row>
    <row r="11" spans="2:6" x14ac:dyDescent="0.2">
      <c r="B11" s="95">
        <v>43257</v>
      </c>
      <c r="C11" s="19" t="s">
        <v>35</v>
      </c>
      <c r="D11" s="20" t="s">
        <v>46</v>
      </c>
      <c r="E11" s="20" t="s">
        <v>47</v>
      </c>
      <c r="F11" s="20" t="s">
        <v>45</v>
      </c>
    </row>
    <row r="12" spans="2:6" x14ac:dyDescent="0.2">
      <c r="B12" s="95">
        <v>43257</v>
      </c>
      <c r="C12" s="20" t="s">
        <v>35</v>
      </c>
      <c r="D12" s="20" t="s">
        <v>48</v>
      </c>
      <c r="E12" s="20" t="s">
        <v>49</v>
      </c>
      <c r="F12" s="20" t="s">
        <v>42</v>
      </c>
    </row>
    <row r="13" spans="2:6" x14ac:dyDescent="0.2">
      <c r="B13" s="95">
        <v>43257</v>
      </c>
      <c r="C13" s="20" t="s">
        <v>35</v>
      </c>
      <c r="D13" s="20" t="s">
        <v>50</v>
      </c>
      <c r="E13" s="20" t="s">
        <v>51</v>
      </c>
      <c r="F13" s="20" t="s">
        <v>52</v>
      </c>
    </row>
    <row r="14" spans="2:6" x14ac:dyDescent="0.2">
      <c r="B14" s="97">
        <v>43272</v>
      </c>
      <c r="C14" s="20" t="s">
        <v>29</v>
      </c>
      <c r="D14" s="20" t="s">
        <v>53</v>
      </c>
      <c r="E14" s="20" t="s">
        <v>54</v>
      </c>
      <c r="F14" s="20" t="s">
        <v>32</v>
      </c>
    </row>
    <row r="15" spans="2:6" x14ac:dyDescent="0.2">
      <c r="B15" s="97">
        <v>43272</v>
      </c>
      <c r="C15" s="20" t="s">
        <v>55</v>
      </c>
      <c r="D15" s="20" t="s">
        <v>56</v>
      </c>
      <c r="E15" s="20" t="s">
        <v>57</v>
      </c>
      <c r="F15" s="20" t="s">
        <v>58</v>
      </c>
    </row>
    <row r="16" spans="2:6" x14ac:dyDescent="0.2">
      <c r="B16" s="97">
        <v>43363</v>
      </c>
      <c r="C16" s="20" t="s">
        <v>59</v>
      </c>
      <c r="D16" s="20" t="s">
        <v>56</v>
      </c>
      <c r="E16" s="20" t="s">
        <v>60</v>
      </c>
      <c r="F16" s="20" t="s">
        <v>61</v>
      </c>
    </row>
    <row r="17" spans="2:6" ht="72" x14ac:dyDescent="0.2">
      <c r="B17" s="106" t="s">
        <v>62</v>
      </c>
      <c r="C17" s="20" t="s">
        <v>35</v>
      </c>
      <c r="D17" s="20" t="s">
        <v>56</v>
      </c>
      <c r="E17" s="105" t="s">
        <v>63</v>
      </c>
      <c r="F17" s="20" t="s">
        <v>61</v>
      </c>
    </row>
    <row r="18" spans="2:6" x14ac:dyDescent="0.2">
      <c r="B18" s="107">
        <v>43110</v>
      </c>
      <c r="C18" s="20" t="s">
        <v>59</v>
      </c>
      <c r="D18" s="20" t="s">
        <v>56</v>
      </c>
      <c r="E18" s="20" t="s">
        <v>64</v>
      </c>
      <c r="F18" s="20" t="s">
        <v>61</v>
      </c>
    </row>
    <row r="19" spans="2:6" x14ac:dyDescent="0.2">
      <c r="B19" s="97">
        <v>44889</v>
      </c>
      <c r="C19" s="20" t="s">
        <v>65</v>
      </c>
      <c r="D19" s="20" t="s">
        <v>66</v>
      </c>
      <c r="E19" s="20" t="s">
        <v>67</v>
      </c>
      <c r="F19" s="20" t="s">
        <v>68</v>
      </c>
    </row>
    <row r="20" spans="2:6" x14ac:dyDescent="0.2">
      <c r="B20" s="20"/>
      <c r="C20" s="20"/>
      <c r="D20" s="20"/>
      <c r="E20" s="20"/>
      <c r="F20" s="20"/>
    </row>
    <row r="21" spans="2:6" x14ac:dyDescent="0.2">
      <c r="B21" s="20"/>
      <c r="C21" s="20"/>
      <c r="D21" s="20"/>
      <c r="E21" s="20"/>
      <c r="F21" s="20"/>
    </row>
    <row r="22" spans="2:6" x14ac:dyDescent="0.2">
      <c r="B22" s="20"/>
      <c r="C22" s="20"/>
      <c r="D22" s="20"/>
      <c r="E22" s="20"/>
      <c r="F22" s="20"/>
    </row>
    <row r="23" spans="2:6" x14ac:dyDescent="0.2">
      <c r="B23" s="20"/>
      <c r="C23" s="20"/>
      <c r="D23" s="20"/>
      <c r="E23" s="20"/>
      <c r="F23" s="20"/>
    </row>
    <row r="24" spans="2:6" x14ac:dyDescent="0.2">
      <c r="B24" s="20"/>
      <c r="C24" s="20"/>
      <c r="D24" s="20"/>
      <c r="E24" s="20"/>
      <c r="F24" s="20"/>
    </row>
    <row r="25" spans="2:6" x14ac:dyDescent="0.2">
      <c r="B25" s="20"/>
      <c r="C25" s="20"/>
      <c r="D25" s="20"/>
      <c r="E25" s="20"/>
      <c r="F25" s="20"/>
    </row>
    <row r="26" spans="2:6" x14ac:dyDescent="0.2">
      <c r="B26" s="20"/>
      <c r="C26" s="20"/>
      <c r="D26" s="20"/>
      <c r="E26" s="20"/>
      <c r="F26" s="20"/>
    </row>
    <row r="27" spans="2:6" x14ac:dyDescent="0.2">
      <c r="B27" s="20"/>
      <c r="C27" s="20"/>
      <c r="D27" s="20"/>
      <c r="E27" s="20"/>
      <c r="F27" s="20"/>
    </row>
    <row r="28" spans="2:6" x14ac:dyDescent="0.2">
      <c r="B28" s="20"/>
      <c r="C28" s="20"/>
      <c r="D28" s="20"/>
      <c r="E28" s="20"/>
      <c r="F28" s="20"/>
    </row>
    <row r="29" spans="2:6" x14ac:dyDescent="0.2">
      <c r="B29" s="20"/>
      <c r="C29" s="20"/>
      <c r="D29" s="20"/>
      <c r="E29" s="20"/>
      <c r="F29" s="20"/>
    </row>
    <row r="30" spans="2:6" x14ac:dyDescent="0.2">
      <c r="B30" s="20"/>
      <c r="C30" s="20"/>
      <c r="D30" s="20"/>
      <c r="E30" s="20"/>
      <c r="F30" s="20"/>
    </row>
    <row r="31" spans="2:6" x14ac:dyDescent="0.2">
      <c r="B31" s="20"/>
      <c r="C31" s="20"/>
      <c r="D31" s="20"/>
      <c r="E31" s="20"/>
      <c r="F31" s="20"/>
    </row>
    <row r="32" spans="2:6" x14ac:dyDescent="0.2">
      <c r="B32" s="20"/>
      <c r="C32" s="20"/>
      <c r="D32" s="20"/>
      <c r="E32" s="20"/>
      <c r="F32" s="20"/>
    </row>
    <row r="33" spans="2:6" x14ac:dyDescent="0.2">
      <c r="B33" s="20"/>
      <c r="C33" s="20"/>
      <c r="D33" s="20"/>
      <c r="E33" s="20"/>
      <c r="F33" s="20"/>
    </row>
    <row r="34" spans="2:6" x14ac:dyDescent="0.2">
      <c r="B34" s="20"/>
      <c r="C34" s="20"/>
      <c r="D34" s="20"/>
      <c r="E34" s="20"/>
      <c r="F34" s="20"/>
    </row>
    <row r="35" spans="2:6" x14ac:dyDescent="0.2">
      <c r="B35" s="20"/>
      <c r="C35" s="20"/>
      <c r="D35" s="20"/>
      <c r="E35" s="20"/>
      <c r="F35" s="20"/>
    </row>
    <row r="36" spans="2:6" x14ac:dyDescent="0.2">
      <c r="B36" s="20"/>
      <c r="C36" s="20"/>
      <c r="D36" s="20"/>
      <c r="E36" s="20"/>
      <c r="F36" s="20"/>
    </row>
    <row r="37" spans="2:6" x14ac:dyDescent="0.2">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topLeftCell="D1" zoomScale="70" zoomScaleNormal="70" workbookViewId="0">
      <pane ySplit="6" topLeftCell="A13" activePane="bottomLeft" state="frozen"/>
      <selection activeCell="E25" sqref="E25"/>
      <selection pane="bottomLeft" activeCell="C17" sqref="C17"/>
    </sheetView>
  </sheetViews>
  <sheetFormatPr defaultColWidth="0" defaultRowHeight="14.25" zeroHeight="1" x14ac:dyDescent="0.2"/>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7" customWidth="1"/>
    <col min="9" max="9" width="19.25" customWidth="1"/>
    <col min="10" max="11" width="8.75" customWidth="1"/>
    <col min="12" max="12" width="0" hidden="1" customWidth="1"/>
    <col min="13" max="16384" width="8.75" hidden="1"/>
  </cols>
  <sheetData>
    <row r="1" spans="2:9" ht="25.15" customHeight="1" x14ac:dyDescent="0.2">
      <c r="B1" s="1" t="s">
        <v>69</v>
      </c>
      <c r="C1" s="21"/>
      <c r="D1" s="22"/>
      <c r="E1" s="21"/>
      <c r="H1"/>
    </row>
    <row r="2" spans="2:9" s="23" customFormat="1" ht="15" thickBot="1" x14ac:dyDescent="0.25">
      <c r="H2" s="24"/>
    </row>
    <row r="3" spans="2:9" s="23" customFormat="1" ht="17.25" thickBot="1" x14ac:dyDescent="0.25">
      <c r="B3" s="113" t="s">
        <v>3</v>
      </c>
      <c r="C3" s="114"/>
      <c r="D3" s="115" t="str">
        <f>'Cover sheet'!C5</f>
        <v>Southern Water</v>
      </c>
      <c r="E3" s="115"/>
      <c r="F3" s="115"/>
      <c r="G3" s="62"/>
      <c r="H3" s="24"/>
    </row>
    <row r="4" spans="2:9" s="23" customFormat="1" ht="19.149999999999999" customHeight="1" thickBot="1" x14ac:dyDescent="0.25">
      <c r="B4" s="113" t="s">
        <v>6</v>
      </c>
      <c r="C4" s="114"/>
      <c r="D4" s="115" t="str">
        <f>'Cover sheet'!C6</f>
        <v>Sussex Brighton</v>
      </c>
      <c r="E4" s="115"/>
      <c r="F4" s="115"/>
      <c r="G4" s="62"/>
      <c r="H4" s="24"/>
    </row>
    <row r="5" spans="2:9" s="23" customFormat="1" ht="16.5" thickBot="1" x14ac:dyDescent="0.35">
      <c r="B5" s="25"/>
      <c r="C5" s="25"/>
      <c r="H5" s="24"/>
    </row>
    <row r="6" spans="2:9" ht="16.899999999999999" customHeight="1" thickBot="1" x14ac:dyDescent="0.25">
      <c r="B6" s="17" t="s">
        <v>70</v>
      </c>
      <c r="C6" s="18" t="s">
        <v>71</v>
      </c>
      <c r="D6" s="18" t="s">
        <v>72</v>
      </c>
      <c r="E6" s="63" t="s">
        <v>73</v>
      </c>
      <c r="F6" s="75" t="s">
        <v>74</v>
      </c>
      <c r="G6" s="68"/>
      <c r="H6" s="116" t="s">
        <v>75</v>
      </c>
      <c r="I6" s="117"/>
    </row>
    <row r="7" spans="2:9" ht="40.15" customHeight="1" x14ac:dyDescent="0.2">
      <c r="B7" s="26">
        <v>1</v>
      </c>
      <c r="C7" s="43" t="s">
        <v>76</v>
      </c>
      <c r="D7" s="43" t="s">
        <v>77</v>
      </c>
      <c r="E7" s="57" t="s">
        <v>78</v>
      </c>
      <c r="F7" s="26" t="s">
        <v>77</v>
      </c>
      <c r="G7" s="59"/>
      <c r="H7" s="92" t="s">
        <v>79</v>
      </c>
      <c r="I7" s="92" t="str">
        <f>'Cover sheet'!C13</f>
        <v>https://www.southernwater.co.uk/media/1707/sussex_brighton.zip</v>
      </c>
    </row>
    <row r="8" spans="2:9" ht="40.15" customHeight="1" x14ac:dyDescent="0.2">
      <c r="B8" s="26">
        <v>2</v>
      </c>
      <c r="C8" s="43" t="s">
        <v>80</v>
      </c>
      <c r="D8" s="43" t="s">
        <v>77</v>
      </c>
      <c r="E8" s="57" t="s">
        <v>81</v>
      </c>
      <c r="F8" s="26">
        <v>0</v>
      </c>
      <c r="G8" s="59"/>
      <c r="H8" s="92">
        <v>13</v>
      </c>
    </row>
    <row r="9" spans="2:9" ht="40.15" customHeight="1" x14ac:dyDescent="0.2">
      <c r="B9" s="26">
        <v>3</v>
      </c>
      <c r="C9" s="43" t="s">
        <v>82</v>
      </c>
      <c r="D9" s="43" t="s">
        <v>77</v>
      </c>
      <c r="E9" s="57" t="s">
        <v>83</v>
      </c>
      <c r="F9" s="26">
        <v>0</v>
      </c>
      <c r="G9" s="59"/>
      <c r="H9" s="93">
        <v>1</v>
      </c>
    </row>
    <row r="10" spans="2:9" ht="40.15" customHeight="1" x14ac:dyDescent="0.2">
      <c r="B10" s="26">
        <v>4</v>
      </c>
      <c r="C10" s="43" t="s">
        <v>84</v>
      </c>
      <c r="D10" s="43" t="s">
        <v>77</v>
      </c>
      <c r="E10" s="57" t="s">
        <v>83</v>
      </c>
      <c r="F10" s="26">
        <v>0</v>
      </c>
      <c r="G10" s="59"/>
      <c r="H10" s="93">
        <v>0</v>
      </c>
    </row>
    <row r="11" spans="2:9" ht="40.15" customHeight="1" x14ac:dyDescent="0.2">
      <c r="B11" s="26">
        <v>5</v>
      </c>
      <c r="C11" s="43" t="s">
        <v>85</v>
      </c>
      <c r="D11" s="43" t="s">
        <v>77</v>
      </c>
      <c r="E11" s="57" t="s">
        <v>83</v>
      </c>
      <c r="F11" s="26">
        <v>0</v>
      </c>
      <c r="G11" s="59"/>
      <c r="H11" s="93">
        <v>0</v>
      </c>
    </row>
    <row r="12" spans="2:9" ht="40.15" customHeight="1" x14ac:dyDescent="0.2">
      <c r="B12" s="26">
        <v>6</v>
      </c>
      <c r="C12" s="43" t="s">
        <v>86</v>
      </c>
      <c r="D12" s="43" t="s">
        <v>77</v>
      </c>
      <c r="E12" s="57" t="s">
        <v>83</v>
      </c>
      <c r="F12" s="26">
        <v>0</v>
      </c>
      <c r="G12" s="59"/>
      <c r="H12" s="93">
        <v>0</v>
      </c>
    </row>
    <row r="13" spans="2:9" ht="40.15" customHeight="1" x14ac:dyDescent="0.2">
      <c r="B13" s="26">
        <v>7</v>
      </c>
      <c r="C13" s="43" t="s">
        <v>87</v>
      </c>
      <c r="D13" s="43" t="s">
        <v>77</v>
      </c>
      <c r="E13" s="57" t="s">
        <v>83</v>
      </c>
      <c r="F13" s="26" t="s">
        <v>77</v>
      </c>
      <c r="G13" s="59"/>
      <c r="H13" s="92" t="s">
        <v>88</v>
      </c>
    </row>
    <row r="14" spans="2:9" ht="40.15" customHeight="1" x14ac:dyDescent="0.2">
      <c r="B14" s="26">
        <v>8</v>
      </c>
      <c r="C14" s="43" t="s">
        <v>89</v>
      </c>
      <c r="D14" s="43" t="s">
        <v>77</v>
      </c>
      <c r="E14" s="57" t="s">
        <v>90</v>
      </c>
      <c r="F14" s="26">
        <v>0</v>
      </c>
      <c r="G14" s="59"/>
      <c r="H14" s="92" t="s">
        <v>91</v>
      </c>
    </row>
    <row r="15" spans="2:9" ht="40.15" customHeight="1" x14ac:dyDescent="0.2">
      <c r="B15" s="26">
        <v>9</v>
      </c>
      <c r="C15" s="43" t="s">
        <v>92</v>
      </c>
      <c r="D15" s="44" t="s">
        <v>77</v>
      </c>
      <c r="E15" s="57" t="s">
        <v>90</v>
      </c>
      <c r="F15" s="26">
        <v>0</v>
      </c>
      <c r="G15" s="59"/>
      <c r="H15" s="92" t="s">
        <v>93</v>
      </c>
    </row>
    <row r="16" spans="2:9" ht="40.15" customHeight="1" x14ac:dyDescent="0.2">
      <c r="B16" s="26">
        <v>10</v>
      </c>
      <c r="C16" s="43" t="s">
        <v>94</v>
      </c>
      <c r="D16" s="44" t="s">
        <v>77</v>
      </c>
      <c r="E16" s="69" t="s">
        <v>90</v>
      </c>
      <c r="F16" s="26">
        <v>0</v>
      </c>
      <c r="G16" s="59"/>
      <c r="H16" s="92" t="s">
        <v>95</v>
      </c>
    </row>
    <row r="17" spans="2:8" ht="40.15" customHeight="1" x14ac:dyDescent="0.2">
      <c r="B17" s="26">
        <v>11</v>
      </c>
      <c r="C17" s="43" t="s">
        <v>96</v>
      </c>
      <c r="D17" s="44" t="s">
        <v>77</v>
      </c>
      <c r="E17" s="69" t="s">
        <v>97</v>
      </c>
      <c r="F17" s="26" t="s">
        <v>77</v>
      </c>
      <c r="G17" s="59"/>
      <c r="H17" s="92" t="s">
        <v>98</v>
      </c>
    </row>
    <row r="18" spans="2:8" ht="40.15" customHeight="1" x14ac:dyDescent="0.2">
      <c r="B18" s="26">
        <v>12</v>
      </c>
      <c r="C18" s="43" t="s">
        <v>99</v>
      </c>
      <c r="D18" s="44" t="s">
        <v>100</v>
      </c>
      <c r="E18" s="69" t="s">
        <v>101</v>
      </c>
      <c r="F18" s="26">
        <v>1</v>
      </c>
      <c r="G18" s="59"/>
      <c r="H18" s="103">
        <v>2.9</v>
      </c>
    </row>
    <row r="19" spans="2:8" ht="40.15" customHeight="1" x14ac:dyDescent="0.2">
      <c r="B19" s="26">
        <v>13</v>
      </c>
      <c r="C19" s="43" t="s">
        <v>102</v>
      </c>
      <c r="D19" s="43" t="s">
        <v>77</v>
      </c>
      <c r="E19" s="69" t="s">
        <v>103</v>
      </c>
      <c r="F19" s="26" t="s">
        <v>77</v>
      </c>
      <c r="G19" s="59"/>
      <c r="H19" s="92" t="s">
        <v>104</v>
      </c>
    </row>
    <row r="20" spans="2:8" ht="40.15" customHeight="1" x14ac:dyDescent="0.2">
      <c r="B20" s="26">
        <v>14</v>
      </c>
      <c r="C20" s="43" t="s">
        <v>105</v>
      </c>
      <c r="D20" s="44" t="s">
        <v>77</v>
      </c>
      <c r="E20" s="69" t="s">
        <v>106</v>
      </c>
      <c r="F20" s="26" t="s">
        <v>107</v>
      </c>
      <c r="G20" s="59"/>
      <c r="H20" s="92" t="s">
        <v>108</v>
      </c>
    </row>
    <row r="21" spans="2:8" ht="40.15" customHeight="1" x14ac:dyDescent="0.2">
      <c r="B21" s="26">
        <v>15</v>
      </c>
      <c r="C21" s="43" t="s">
        <v>109</v>
      </c>
      <c r="D21" s="43" t="s">
        <v>77</v>
      </c>
      <c r="E21" s="69" t="s">
        <v>97</v>
      </c>
      <c r="F21" s="26" t="s">
        <v>77</v>
      </c>
      <c r="G21" s="59"/>
      <c r="H21" s="92" t="s">
        <v>110</v>
      </c>
    </row>
    <row r="22" spans="2:8" ht="40.15" customHeight="1" x14ac:dyDescent="0.2">
      <c r="B22" s="26">
        <v>16</v>
      </c>
      <c r="C22" s="43" t="s">
        <v>111</v>
      </c>
      <c r="D22" s="43" t="s">
        <v>77</v>
      </c>
      <c r="E22" s="69" t="s">
        <v>97</v>
      </c>
      <c r="F22" s="26" t="s">
        <v>77</v>
      </c>
      <c r="G22" s="59"/>
      <c r="H22" s="92" t="s">
        <v>112</v>
      </c>
    </row>
    <row r="23" spans="2:8" x14ac:dyDescent="0.2"/>
    <row r="24" spans="2:8" ht="13.9" customHeight="1" x14ac:dyDescent="0.2"/>
    <row r="25" spans="2:8" ht="15" x14ac:dyDescent="0.25">
      <c r="B25" s="45" t="s">
        <v>113</v>
      </c>
    </row>
    <row r="26" spans="2:8" x14ac:dyDescent="0.2"/>
    <row r="27" spans="2:8" x14ac:dyDescent="0.2">
      <c r="B27" s="46"/>
      <c r="C27" t="s">
        <v>114</v>
      </c>
    </row>
    <row r="28" spans="2:8" x14ac:dyDescent="0.2"/>
    <row r="29" spans="2:8" x14ac:dyDescent="0.2">
      <c r="B29" s="47"/>
      <c r="C29" t="s">
        <v>115</v>
      </c>
    </row>
    <row r="30" spans="2:8" x14ac:dyDescent="0.2"/>
    <row r="31" spans="2:8" x14ac:dyDescent="0.2"/>
    <row r="32" spans="2:8" x14ac:dyDescent="0.2"/>
    <row r="33" spans="1:11" ht="15" x14ac:dyDescent="0.25">
      <c r="B33" s="118" t="s">
        <v>116</v>
      </c>
      <c r="C33" s="119"/>
      <c r="D33" s="119"/>
      <c r="E33" s="119"/>
      <c r="F33" s="120"/>
      <c r="G33" s="64"/>
      <c r="H33" s="53"/>
      <c r="I33" s="53"/>
      <c r="J33" s="53"/>
      <c r="K33" s="54"/>
    </row>
    <row r="34" spans="1:11" s="6" customFormat="1" ht="13.9" customHeight="1" x14ac:dyDescent="0.2">
      <c r="H34" s="39"/>
    </row>
    <row r="35" spans="1:11" s="6" customFormat="1" ht="13.9" customHeight="1" x14ac:dyDescent="0.2">
      <c r="B35" s="50" t="s">
        <v>117</v>
      </c>
      <c r="C35" s="121" t="s">
        <v>118</v>
      </c>
      <c r="D35" s="121"/>
      <c r="E35" s="121"/>
      <c r="F35" s="121"/>
      <c r="G35" s="65"/>
    </row>
    <row r="36" spans="1:11" s="52" customFormat="1" ht="73.150000000000006" customHeight="1" x14ac:dyDescent="0.2">
      <c r="A36" s="6"/>
      <c r="B36" s="49">
        <v>1</v>
      </c>
      <c r="C36" s="110" t="s">
        <v>119</v>
      </c>
      <c r="D36" s="111"/>
      <c r="E36" s="111"/>
      <c r="F36" s="112"/>
      <c r="G36" s="66"/>
      <c r="H36" s="51"/>
      <c r="I36" s="51"/>
      <c r="J36" s="51"/>
    </row>
    <row r="37" spans="1:11" s="52" customFormat="1" ht="57" customHeight="1" x14ac:dyDescent="0.2">
      <c r="A37" s="6"/>
      <c r="B37" s="49">
        <v>2</v>
      </c>
      <c r="C37" s="122" t="s">
        <v>120</v>
      </c>
      <c r="D37" s="122"/>
      <c r="E37" s="122"/>
      <c r="F37" s="122"/>
      <c r="G37" s="66"/>
    </row>
    <row r="38" spans="1:11" s="52" customFormat="1" ht="40.15" customHeight="1" x14ac:dyDescent="0.2">
      <c r="A38" s="6"/>
      <c r="B38" s="49">
        <v>3</v>
      </c>
      <c r="C38" s="122" t="s">
        <v>121</v>
      </c>
      <c r="D38" s="122"/>
      <c r="E38" s="122"/>
      <c r="F38" s="122"/>
      <c r="G38" s="66"/>
    </row>
    <row r="39" spans="1:11" s="52" customFormat="1" ht="40.15" customHeight="1" x14ac:dyDescent="0.2">
      <c r="A39" s="6"/>
      <c r="B39" s="49">
        <v>4</v>
      </c>
      <c r="C39" s="122" t="s">
        <v>122</v>
      </c>
      <c r="D39" s="122"/>
      <c r="E39" s="122"/>
      <c r="F39" s="122"/>
      <c r="G39" s="66"/>
    </row>
    <row r="40" spans="1:11" s="52" customFormat="1" ht="40.15" customHeight="1" x14ac:dyDescent="0.2">
      <c r="A40" s="6"/>
      <c r="B40" s="49">
        <v>5</v>
      </c>
      <c r="C40" s="122" t="s">
        <v>123</v>
      </c>
      <c r="D40" s="122"/>
      <c r="E40" s="122"/>
      <c r="F40" s="122"/>
      <c r="G40" s="66"/>
    </row>
    <row r="41" spans="1:11" s="52" customFormat="1" ht="40.15" customHeight="1" x14ac:dyDescent="0.2">
      <c r="A41" s="6"/>
      <c r="B41" s="49">
        <v>6</v>
      </c>
      <c r="C41" s="122" t="s">
        <v>124</v>
      </c>
      <c r="D41" s="122"/>
      <c r="E41" s="122"/>
      <c r="F41" s="122"/>
      <c r="G41" s="66"/>
    </row>
    <row r="42" spans="1:11" s="52" customFormat="1" ht="60" customHeight="1" x14ac:dyDescent="0.2">
      <c r="A42" s="6"/>
      <c r="B42" s="49">
        <v>7</v>
      </c>
      <c r="C42" s="122" t="s">
        <v>125</v>
      </c>
      <c r="D42" s="122"/>
      <c r="E42" s="122"/>
      <c r="F42" s="122"/>
      <c r="G42" s="66"/>
    </row>
    <row r="43" spans="1:11" s="52" customFormat="1" ht="66" customHeight="1" x14ac:dyDescent="0.2">
      <c r="A43" s="6"/>
      <c r="B43" s="49">
        <v>8</v>
      </c>
      <c r="C43" s="122" t="s">
        <v>126</v>
      </c>
      <c r="D43" s="122"/>
      <c r="E43" s="122"/>
      <c r="F43" s="122"/>
      <c r="G43" s="66"/>
    </row>
    <row r="44" spans="1:11" s="52" customFormat="1" ht="49.5" customHeight="1" x14ac:dyDescent="0.2">
      <c r="A44" s="6"/>
      <c r="B44" s="49">
        <v>9</v>
      </c>
      <c r="C44" s="122" t="s">
        <v>127</v>
      </c>
      <c r="D44" s="122"/>
      <c r="E44" s="122"/>
      <c r="F44" s="122"/>
      <c r="G44" s="66"/>
    </row>
    <row r="45" spans="1:11" s="52" customFormat="1" ht="47.65" customHeight="1" x14ac:dyDescent="0.2">
      <c r="A45" s="6"/>
      <c r="B45" s="49">
        <v>10</v>
      </c>
      <c r="C45" s="109" t="s">
        <v>128</v>
      </c>
      <c r="D45" s="109"/>
      <c r="E45" s="109"/>
      <c r="F45" s="109"/>
      <c r="G45" s="67"/>
    </row>
    <row r="46" spans="1:11" s="52" customFormat="1" ht="77.650000000000006" customHeight="1" x14ac:dyDescent="0.2">
      <c r="A46" s="6"/>
      <c r="B46" s="49">
        <v>11</v>
      </c>
      <c r="C46" s="109" t="s">
        <v>129</v>
      </c>
      <c r="D46" s="109"/>
      <c r="E46" s="109"/>
      <c r="F46" s="109"/>
      <c r="G46" s="67"/>
    </row>
    <row r="47" spans="1:11" s="52" customFormat="1" ht="40.15" customHeight="1" x14ac:dyDescent="0.2">
      <c r="A47" s="6"/>
      <c r="B47" s="49">
        <v>12</v>
      </c>
      <c r="C47" s="109" t="s">
        <v>130</v>
      </c>
      <c r="D47" s="109"/>
      <c r="E47" s="109"/>
      <c r="F47" s="109"/>
      <c r="G47" s="67"/>
    </row>
    <row r="48" spans="1:11" s="52" customFormat="1" ht="40.15" customHeight="1" x14ac:dyDescent="0.2">
      <c r="A48" s="6"/>
      <c r="B48" s="49">
        <v>13</v>
      </c>
      <c r="C48" s="109" t="s">
        <v>131</v>
      </c>
      <c r="D48" s="109"/>
      <c r="E48" s="109"/>
      <c r="F48" s="109"/>
      <c r="G48" s="67"/>
    </row>
    <row r="49" spans="1:7" s="52" customFormat="1" ht="47.65" customHeight="1" x14ac:dyDescent="0.2">
      <c r="A49" s="6"/>
      <c r="B49" s="49">
        <v>14</v>
      </c>
      <c r="C49" s="109" t="s">
        <v>132</v>
      </c>
      <c r="D49" s="109"/>
      <c r="E49" s="109"/>
      <c r="F49" s="109"/>
      <c r="G49" s="67"/>
    </row>
    <row r="50" spans="1:7" s="52" customFormat="1" ht="91.15" customHeight="1" x14ac:dyDescent="0.2">
      <c r="A50" s="6"/>
      <c r="B50" s="49">
        <v>15</v>
      </c>
      <c r="C50" s="109" t="s">
        <v>133</v>
      </c>
      <c r="D50" s="109"/>
      <c r="E50" s="109"/>
      <c r="F50" s="109"/>
      <c r="G50" s="67"/>
    </row>
    <row r="51" spans="1:7" s="52" customFormat="1" ht="149.65" customHeight="1" x14ac:dyDescent="0.2">
      <c r="A51" s="6"/>
      <c r="B51" s="49">
        <v>16</v>
      </c>
      <c r="C51" s="109" t="s">
        <v>134</v>
      </c>
      <c r="D51" s="109"/>
      <c r="E51" s="109"/>
      <c r="F51" s="109"/>
      <c r="G51" s="67"/>
    </row>
    <row r="52" spans="1:7" x14ac:dyDescent="0.2"/>
    <row r="53" spans="1:7" x14ac:dyDescent="0.2">
      <c r="B53" s="118" t="s">
        <v>135</v>
      </c>
      <c r="C53" s="119"/>
      <c r="D53" s="119"/>
      <c r="E53" s="119"/>
      <c r="F53" s="120"/>
    </row>
    <row r="54" spans="1:7" ht="15" thickBot="1" x14ac:dyDescent="0.25"/>
    <row r="55" spans="1:7" ht="15" thickBot="1" x14ac:dyDescent="0.25">
      <c r="B55" s="70" t="s">
        <v>70</v>
      </c>
      <c r="C55" s="71" t="s">
        <v>136</v>
      </c>
      <c r="D55" s="71" t="s">
        <v>137</v>
      </c>
    </row>
    <row r="56" spans="1:7" ht="51.75" thickBot="1" x14ac:dyDescent="0.25">
      <c r="B56" s="72">
        <v>1</v>
      </c>
      <c r="C56" s="73" t="s">
        <v>138</v>
      </c>
      <c r="D56" s="73" t="s">
        <v>139</v>
      </c>
    </row>
    <row r="57" spans="1:7" ht="64.5" thickBot="1" x14ac:dyDescent="0.25">
      <c r="B57" s="72">
        <v>2</v>
      </c>
      <c r="C57" s="73" t="s">
        <v>140</v>
      </c>
      <c r="D57" s="73" t="s">
        <v>141</v>
      </c>
    </row>
    <row r="58" spans="1:7" ht="90" thickBot="1" x14ac:dyDescent="0.25">
      <c r="B58" s="72">
        <v>3</v>
      </c>
      <c r="C58" s="73" t="s">
        <v>142</v>
      </c>
      <c r="D58" s="73" t="s">
        <v>143</v>
      </c>
    </row>
    <row r="59" spans="1:7" ht="128.25" thickBot="1" x14ac:dyDescent="0.25">
      <c r="B59" s="72">
        <v>4</v>
      </c>
      <c r="C59" s="73" t="s">
        <v>144</v>
      </c>
      <c r="D59" s="73" t="s">
        <v>145</v>
      </c>
    </row>
    <row r="60" spans="1:7" ht="39" thickBot="1" x14ac:dyDescent="0.25">
      <c r="B60" s="72">
        <v>5</v>
      </c>
      <c r="C60" s="73" t="s">
        <v>146</v>
      </c>
      <c r="D60" s="73" t="s">
        <v>147</v>
      </c>
    </row>
    <row r="61" spans="1:7" x14ac:dyDescent="0.2"/>
    <row r="62" spans="1:7" ht="38.25" x14ac:dyDescent="0.2">
      <c r="C62" s="74" t="s">
        <v>148</v>
      </c>
    </row>
    <row r="63" spans="1:7" x14ac:dyDescent="0.2"/>
    <row r="64" spans="1:7"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8" ht="31.15" hidden="1" customHeight="1" x14ac:dyDescent="0.2"/>
    <row r="79" ht="78.400000000000006" hidden="1" customHeight="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zoomScale="80" zoomScaleNormal="80" workbookViewId="0">
      <selection activeCell="H6" sqref="H6:BE7"/>
    </sheetView>
  </sheetViews>
  <sheetFormatPr defaultColWidth="0" defaultRowHeight="14.25" zeroHeight="1" x14ac:dyDescent="0.2"/>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2">
      <c r="B1" s="1" t="s">
        <v>149</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7.25" thickBot="1" x14ac:dyDescent="0.25">
      <c r="A3" s="23"/>
      <c r="B3" s="113" t="s">
        <v>3</v>
      </c>
      <c r="C3" s="133"/>
      <c r="D3" s="130" t="str">
        <f>'Cover sheet'!C5</f>
        <v>Southern Water</v>
      </c>
      <c r="E3" s="131"/>
      <c r="F3" s="132"/>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13" t="s">
        <v>6</v>
      </c>
      <c r="C4" s="133"/>
      <c r="D4" s="130" t="str">
        <f>'Cover sheet'!C6</f>
        <v>Sussex Brighton</v>
      </c>
      <c r="E4" s="131"/>
      <c r="F4" s="132"/>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23"/>
      <c r="H5" s="134" t="s">
        <v>150</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151</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5" thickBot="1" x14ac:dyDescent="0.25">
      <c r="B6" s="17" t="s">
        <v>70</v>
      </c>
      <c r="C6" s="17" t="s">
        <v>152</v>
      </c>
      <c r="D6" s="18" t="s">
        <v>72</v>
      </c>
      <c r="E6" s="18" t="s">
        <v>73</v>
      </c>
      <c r="F6" s="75" t="s">
        <v>74</v>
      </c>
      <c r="H6" s="18" t="s">
        <v>153</v>
      </c>
      <c r="I6" s="18" t="s">
        <v>154</v>
      </c>
      <c r="J6" s="18" t="s">
        <v>155</v>
      </c>
      <c r="K6" s="18" t="s">
        <v>156</v>
      </c>
      <c r="L6" s="18" t="s">
        <v>157</v>
      </c>
      <c r="M6" s="18" t="s">
        <v>104</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40.15" customHeight="1" x14ac:dyDescent="0.2">
      <c r="B7" s="78">
        <v>1</v>
      </c>
      <c r="C7" s="76" t="s">
        <v>233</v>
      </c>
      <c r="D7" s="29" t="s">
        <v>234</v>
      </c>
      <c r="E7" s="29" t="s">
        <v>101</v>
      </c>
      <c r="F7" s="29">
        <v>2</v>
      </c>
      <c r="G7" s="30"/>
      <c r="H7" s="82">
        <f>'[2]2. BL Supply'!M$20</f>
        <v>105</v>
      </c>
      <c r="I7" s="82">
        <f>'[2]2. BL Supply'!N$20</f>
        <v>110.22</v>
      </c>
      <c r="J7" s="82">
        <f>'[2]2. BL Supply'!O$20</f>
        <v>110.22</v>
      </c>
      <c r="K7" s="82">
        <f>'[2]2. BL Supply'!P$20</f>
        <v>110.22</v>
      </c>
      <c r="L7" s="82">
        <f>'[2]2. BL Supply'!Q$20</f>
        <v>110.22</v>
      </c>
      <c r="M7" s="82">
        <f>'[2]2. BL Supply'!R$20</f>
        <v>110.22</v>
      </c>
      <c r="N7" s="82">
        <f>'[2]2. BL Supply'!S$20</f>
        <v>110.22</v>
      </c>
      <c r="O7" s="82">
        <f>'[2]2. BL Supply'!T$20</f>
        <v>110.22</v>
      </c>
      <c r="P7" s="82">
        <f>'[2]2. BL Supply'!U$20</f>
        <v>110.22</v>
      </c>
      <c r="Q7" s="82">
        <f>'[2]2. BL Supply'!V$20</f>
        <v>110.22</v>
      </c>
      <c r="R7" s="82">
        <f>'[2]2. BL Supply'!W$20</f>
        <v>110.22</v>
      </c>
      <c r="S7" s="82">
        <f>'[2]2. BL Supply'!X$20</f>
        <v>110.22</v>
      </c>
      <c r="T7" s="82">
        <f>'[2]2. BL Supply'!Y$20</f>
        <v>110.22</v>
      </c>
      <c r="U7" s="82">
        <f>'[2]2. BL Supply'!Z$20</f>
        <v>110.22</v>
      </c>
      <c r="V7" s="82">
        <f>'[2]2. BL Supply'!AA$20</f>
        <v>110.22</v>
      </c>
      <c r="W7" s="82">
        <f>'[2]2. BL Supply'!AB$20</f>
        <v>110.22</v>
      </c>
      <c r="X7" s="82">
        <f>'[2]2. BL Supply'!AC$20</f>
        <v>110.22</v>
      </c>
      <c r="Y7" s="82">
        <f>'[2]2. BL Supply'!AD$20</f>
        <v>110.22</v>
      </c>
      <c r="Z7" s="82">
        <f>'[2]2. BL Supply'!AE$20</f>
        <v>110.22</v>
      </c>
      <c r="AA7" s="82">
        <f>'[2]2. BL Supply'!AF$20</f>
        <v>110.22</v>
      </c>
      <c r="AB7" s="82">
        <f>'[2]2. BL Supply'!AG$20</f>
        <v>110.22</v>
      </c>
      <c r="AC7" s="82">
        <f>'[2]2. BL Supply'!AH$20</f>
        <v>110.22</v>
      </c>
      <c r="AD7" s="82">
        <f>'[2]2. BL Supply'!AI$20</f>
        <v>110.22</v>
      </c>
      <c r="AE7" s="82">
        <f>'[2]2. BL Supply'!AJ$20</f>
        <v>110.22</v>
      </c>
      <c r="AF7" s="82">
        <f>'[2]2. BL Supply'!AK$20</f>
        <v>110.22</v>
      </c>
      <c r="AG7" s="85">
        <f>'[2]2. BL Supply'!AL$20</f>
        <v>110.22</v>
      </c>
      <c r="AH7" s="85">
        <f>'[2]2. BL Supply'!AM$20</f>
        <v>110.22</v>
      </c>
      <c r="AI7" s="85">
        <f>'[2]2. BL Supply'!AN$20</f>
        <v>110.22</v>
      </c>
      <c r="AJ7" s="85">
        <f>'[2]2. BL Supply'!AO$20</f>
        <v>110.22</v>
      </c>
      <c r="AK7" s="85">
        <f>'[2]2. BL Supply'!AP$20</f>
        <v>110.22</v>
      </c>
      <c r="AL7" s="85">
        <f>'[2]2. BL Supply'!AQ$20</f>
        <v>110.22</v>
      </c>
      <c r="AM7" s="85">
        <f>'[2]2. BL Supply'!AR$20</f>
        <v>110.22</v>
      </c>
      <c r="AN7" s="85">
        <f>'[2]2. BL Supply'!AS$20</f>
        <v>110.22</v>
      </c>
      <c r="AO7" s="85">
        <f>'[2]2. BL Supply'!AT$20</f>
        <v>110.22</v>
      </c>
      <c r="AP7" s="85">
        <f>'[2]2. BL Supply'!AU$20</f>
        <v>110.22</v>
      </c>
      <c r="AQ7" s="85">
        <f>'[2]2. BL Supply'!AV$20</f>
        <v>110.22</v>
      </c>
      <c r="AR7" s="85">
        <f>'[2]2. BL Supply'!AW$20</f>
        <v>110.22</v>
      </c>
      <c r="AS7" s="85">
        <f>'[2]2. BL Supply'!AX$20</f>
        <v>110.22</v>
      </c>
      <c r="AT7" s="85">
        <f>'[2]2. BL Supply'!AY$20</f>
        <v>110.22</v>
      </c>
      <c r="AU7" s="85">
        <f>'[2]2. BL Supply'!AZ$20</f>
        <v>110.22</v>
      </c>
      <c r="AV7" s="85">
        <f>'[2]2. BL Supply'!BA$20</f>
        <v>110.22</v>
      </c>
      <c r="AW7" s="85">
        <f>'[2]2. BL Supply'!BB$20</f>
        <v>110.22</v>
      </c>
      <c r="AX7" s="85">
        <f>'[2]2. BL Supply'!BC$20</f>
        <v>110.22</v>
      </c>
      <c r="AY7" s="85">
        <f>'[2]2. BL Supply'!BD$20</f>
        <v>110.22</v>
      </c>
      <c r="AZ7" s="85">
        <f>'[2]2. BL Supply'!BE$20</f>
        <v>110.22</v>
      </c>
      <c r="BA7" s="85">
        <f>'[2]2. BL Supply'!BF$20</f>
        <v>110.22</v>
      </c>
      <c r="BB7" s="85">
        <f>'[2]2. BL Supply'!BG$20</f>
        <v>110.22</v>
      </c>
      <c r="BC7" s="85">
        <f>'[2]2. BL Supply'!BH$20</f>
        <v>110.22</v>
      </c>
      <c r="BD7" s="85">
        <f>'[2]2. BL Supply'!BI$20</f>
        <v>110.22</v>
      </c>
      <c r="BE7" s="85">
        <f>'[2]2. BL Supply'!BJ$20</f>
        <v>110.22</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40.15" customHeight="1" x14ac:dyDescent="0.2">
      <c r="B8" s="79">
        <f>B7+1</f>
        <v>2</v>
      </c>
      <c r="C8" s="77" t="s">
        <v>235</v>
      </c>
      <c r="D8" s="33" t="s">
        <v>236</v>
      </c>
      <c r="E8" s="34" t="s">
        <v>101</v>
      </c>
      <c r="F8" s="34">
        <v>2</v>
      </c>
      <c r="G8" s="30"/>
      <c r="H8" s="82">
        <v>1.1675409578889582</v>
      </c>
      <c r="I8" s="82">
        <v>1.1934863125087127</v>
      </c>
      <c r="J8" s="82">
        <v>1.2194316671284673</v>
      </c>
      <c r="K8" s="82">
        <v>1.2453770217482221</v>
      </c>
      <c r="L8" s="82">
        <v>1.2713223763679766</v>
      </c>
      <c r="M8" s="82">
        <v>1.2972677309877312</v>
      </c>
      <c r="N8" s="82">
        <v>1.323213085607486</v>
      </c>
      <c r="O8" s="82">
        <v>1.3491584402272405</v>
      </c>
      <c r="P8" s="82">
        <v>1.3751037948469951</v>
      </c>
      <c r="Q8" s="82">
        <v>1.4010491494667499</v>
      </c>
      <c r="R8" s="82">
        <v>1.4269945040865044</v>
      </c>
      <c r="S8" s="82">
        <v>1.452939858706259</v>
      </c>
      <c r="T8" s="82">
        <v>1.4788852133260137</v>
      </c>
      <c r="U8" s="82">
        <v>1.5048305679457683</v>
      </c>
      <c r="V8" s="82">
        <v>1.5307759225655229</v>
      </c>
      <c r="W8" s="82">
        <v>1.5567212771852774</v>
      </c>
      <c r="X8" s="82">
        <v>1.582666631805032</v>
      </c>
      <c r="Y8" s="82">
        <v>1.6086119864247868</v>
      </c>
      <c r="Z8" s="82">
        <v>1.6345573410445413</v>
      </c>
      <c r="AA8" s="82">
        <v>1.6605026956642959</v>
      </c>
      <c r="AB8" s="82">
        <v>1.6864480502840506</v>
      </c>
      <c r="AC8" s="82">
        <v>1.7123934049038052</v>
      </c>
      <c r="AD8" s="82">
        <v>1.73833875952356</v>
      </c>
      <c r="AE8" s="82">
        <v>1.7642841141433145</v>
      </c>
      <c r="AF8" s="82">
        <v>1.7902294687630693</v>
      </c>
      <c r="AG8" s="85">
        <v>1.8161748233828239</v>
      </c>
      <c r="AH8" s="85">
        <v>1.8421201780025784</v>
      </c>
      <c r="AI8" s="85">
        <v>1.8680655326223332</v>
      </c>
      <c r="AJ8" s="85">
        <v>1.8940108872420878</v>
      </c>
      <c r="AK8" s="85">
        <v>1.9199562418618423</v>
      </c>
      <c r="AL8" s="85">
        <v>1.9459015964815969</v>
      </c>
      <c r="AM8" s="85">
        <v>1.9718469511013514</v>
      </c>
      <c r="AN8" s="85">
        <v>1.9977923057211062</v>
      </c>
      <c r="AO8" s="85">
        <v>2.0237376603408608</v>
      </c>
      <c r="AP8" s="85">
        <v>2.0496830149606153</v>
      </c>
      <c r="AQ8" s="85">
        <v>2.0756283695803699</v>
      </c>
      <c r="AR8" s="85">
        <v>2.1015737242001244</v>
      </c>
      <c r="AS8" s="85">
        <v>2.1275190788198795</v>
      </c>
      <c r="AT8" s="85">
        <v>2.153464433439634</v>
      </c>
      <c r="AU8" s="85">
        <v>2.1794097880593886</v>
      </c>
      <c r="AV8" s="85">
        <v>2.2053551426791431</v>
      </c>
      <c r="AW8" s="85">
        <v>2.2313004972988977</v>
      </c>
      <c r="AX8" s="85">
        <v>2.2572458519186527</v>
      </c>
      <c r="AY8" s="85">
        <v>2.2831912065384072</v>
      </c>
      <c r="AZ8" s="85">
        <v>2.3091365611581618</v>
      </c>
      <c r="BA8" s="85">
        <v>2.3350819157779164</v>
      </c>
      <c r="BB8" s="85">
        <v>2.3610272703976709</v>
      </c>
      <c r="BC8" s="85">
        <v>2.3869726250174255</v>
      </c>
      <c r="BD8" s="85">
        <v>2.41291797963718</v>
      </c>
      <c r="BE8" s="85">
        <v>2.4388633342569346</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40.15" customHeight="1" x14ac:dyDescent="0.2">
      <c r="B9" s="79">
        <f t="shared" ref="B9:B12" si="0">B8+1</f>
        <v>3</v>
      </c>
      <c r="C9" s="77" t="s">
        <v>237</v>
      </c>
      <c r="D9" s="33" t="s">
        <v>238</v>
      </c>
      <c r="E9" s="34" t="s">
        <v>101</v>
      </c>
      <c r="F9" s="34">
        <v>2</v>
      </c>
      <c r="G9" s="30"/>
      <c r="H9" s="82">
        <f>'[2]2. BL Supply'!M$23</f>
        <v>0</v>
      </c>
      <c r="I9" s="82">
        <f>'[2]2. BL Supply'!N$23</f>
        <v>0</v>
      </c>
      <c r="J9" s="82">
        <f>'[2]2. BL Supply'!O$23</f>
        <v>0</v>
      </c>
      <c r="K9" s="82">
        <f>'[2]2. BL Supply'!P$23</f>
        <v>0</v>
      </c>
      <c r="L9" s="82">
        <f>'[2]2. BL Supply'!Q$23</f>
        <v>0</v>
      </c>
      <c r="M9" s="82">
        <f>'[2]2. BL Supply'!R$23</f>
        <v>0</v>
      </c>
      <c r="N9" s="82">
        <f>'[2]2. BL Supply'!S$23</f>
        <v>0</v>
      </c>
      <c r="O9" s="82">
        <f>'[2]2. BL Supply'!T$23</f>
        <v>0</v>
      </c>
      <c r="P9" s="82">
        <f>'[2]2. BL Supply'!U$23</f>
        <v>0</v>
      </c>
      <c r="Q9" s="82">
        <f>'[2]2. BL Supply'!V$23</f>
        <v>0</v>
      </c>
      <c r="R9" s="82">
        <f>'[2]2. BL Supply'!W$23</f>
        <v>0</v>
      </c>
      <c r="S9" s="82">
        <f>'[2]2. BL Supply'!X$23</f>
        <v>0</v>
      </c>
      <c r="T9" s="82">
        <f>'[2]2. BL Supply'!Y$23</f>
        <v>0</v>
      </c>
      <c r="U9" s="82">
        <f>'[2]2. BL Supply'!Z$23</f>
        <v>0</v>
      </c>
      <c r="V9" s="82">
        <f>'[2]2. BL Supply'!AA$23</f>
        <v>0</v>
      </c>
      <c r="W9" s="82">
        <f>'[2]2. BL Supply'!AB$23</f>
        <v>0</v>
      </c>
      <c r="X9" s="82">
        <f>'[2]2. BL Supply'!AC$23</f>
        <v>0</v>
      </c>
      <c r="Y9" s="82">
        <f>'[2]2. BL Supply'!AD$23</f>
        <v>0</v>
      </c>
      <c r="Z9" s="82">
        <f>'[2]2. BL Supply'!AE$23</f>
        <v>0</v>
      </c>
      <c r="AA9" s="82">
        <f>'[2]2. BL Supply'!AF$23</f>
        <v>0</v>
      </c>
      <c r="AB9" s="82">
        <f>'[2]2. BL Supply'!AG$23</f>
        <v>0</v>
      </c>
      <c r="AC9" s="82">
        <f>'[2]2. BL Supply'!AH$23</f>
        <v>0</v>
      </c>
      <c r="AD9" s="82">
        <f>'[2]2. BL Supply'!AI$23</f>
        <v>0</v>
      </c>
      <c r="AE9" s="82">
        <f>'[2]2. BL Supply'!AJ$23</f>
        <v>0</v>
      </c>
      <c r="AF9" s="82">
        <f>'[2]2. BL Supply'!AK$23</f>
        <v>0</v>
      </c>
      <c r="AG9" s="85">
        <f>'[2]2. BL Supply'!AL$23</f>
        <v>0</v>
      </c>
      <c r="AH9" s="85">
        <f>'[2]2. BL Supply'!AM$23</f>
        <v>0</v>
      </c>
      <c r="AI9" s="85">
        <f>'[2]2. BL Supply'!AN$23</f>
        <v>0</v>
      </c>
      <c r="AJ9" s="85">
        <f>'[2]2. BL Supply'!AO$23</f>
        <v>0</v>
      </c>
      <c r="AK9" s="85">
        <f>'[2]2. BL Supply'!AP$23</f>
        <v>0</v>
      </c>
      <c r="AL9" s="85">
        <f>'[2]2. BL Supply'!AQ$23</f>
        <v>0</v>
      </c>
      <c r="AM9" s="85">
        <f>'[2]2. BL Supply'!AR$23</f>
        <v>0</v>
      </c>
      <c r="AN9" s="85">
        <f>'[2]2. BL Supply'!AS$23</f>
        <v>0</v>
      </c>
      <c r="AO9" s="85">
        <f>'[2]2. BL Supply'!AT$23</f>
        <v>0</v>
      </c>
      <c r="AP9" s="85">
        <f>'[2]2. BL Supply'!AU$23</f>
        <v>0</v>
      </c>
      <c r="AQ9" s="85">
        <f>'[2]2. BL Supply'!AV$23</f>
        <v>0</v>
      </c>
      <c r="AR9" s="85">
        <f>'[2]2. BL Supply'!AW$23</f>
        <v>0</v>
      </c>
      <c r="AS9" s="85">
        <f>'[2]2. BL Supply'!AX$23</f>
        <v>0</v>
      </c>
      <c r="AT9" s="85">
        <f>'[2]2. BL Supply'!AY$23</f>
        <v>0</v>
      </c>
      <c r="AU9" s="85">
        <f>'[2]2. BL Supply'!AZ$23</f>
        <v>0</v>
      </c>
      <c r="AV9" s="85">
        <f>'[2]2. BL Supply'!BA$23</f>
        <v>0</v>
      </c>
      <c r="AW9" s="85">
        <f>'[2]2. BL Supply'!BB$23</f>
        <v>0</v>
      </c>
      <c r="AX9" s="85">
        <f>'[2]2. BL Supply'!BC$23</f>
        <v>0</v>
      </c>
      <c r="AY9" s="85">
        <f>'[2]2. BL Supply'!BD$23</f>
        <v>0</v>
      </c>
      <c r="AZ9" s="85">
        <f>'[2]2. BL Supply'!BE$23</f>
        <v>0</v>
      </c>
      <c r="BA9" s="85">
        <f>'[2]2. BL Supply'!BF$23</f>
        <v>0</v>
      </c>
      <c r="BB9" s="85">
        <f>'[2]2. BL Supply'!BG$23</f>
        <v>0</v>
      </c>
      <c r="BC9" s="85">
        <f>'[2]2. BL Supply'!BH$23</f>
        <v>0</v>
      </c>
      <c r="BD9" s="85">
        <f>'[2]2. BL Supply'!BI$23</f>
        <v>0</v>
      </c>
      <c r="BE9" s="85">
        <f>'[2]2. BL Supply'!BJ$23</f>
        <v>0</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40.15" customHeight="1" x14ac:dyDescent="0.2">
      <c r="B10" s="79">
        <f t="shared" si="0"/>
        <v>4</v>
      </c>
      <c r="C10" s="77" t="s">
        <v>239</v>
      </c>
      <c r="D10" s="33" t="s">
        <v>240</v>
      </c>
      <c r="E10" s="34" t="s">
        <v>101</v>
      </c>
      <c r="F10" s="34">
        <v>2</v>
      </c>
      <c r="G10" s="30"/>
      <c r="H10" s="82">
        <f>'[2]2. BL Supply'!M$26</f>
        <v>-1.6844799882438091</v>
      </c>
      <c r="I10" s="82">
        <f>'[2]2. BL Supply'!N$26</f>
        <v>-1.7662141044979967</v>
      </c>
      <c r="J10" s="82">
        <f>'[2]2. BL Supply'!O$26</f>
        <v>-1.7346309164810654</v>
      </c>
      <c r="K10" s="82">
        <f>'[2]2. BL Supply'!P$26</f>
        <v>-1.6707021706216016</v>
      </c>
      <c r="L10" s="82">
        <f>'[2]2. BL Supply'!Q$26</f>
        <v>-1.5574496147863357</v>
      </c>
      <c r="M10" s="82">
        <f>'[2]2. BL Supply'!R$26</f>
        <v>-13.252090052913926</v>
      </c>
      <c r="N10" s="82">
        <f>'[2]2. BL Supply'!S$26</f>
        <v>-13.247105552196004</v>
      </c>
      <c r="O10" s="82">
        <f>'[2]2. BL Supply'!T$26</f>
        <v>-35.941406294893937</v>
      </c>
      <c r="P10" s="82">
        <f>'[2]2. BL Supply'!U$26</f>
        <v>-35.847498151979394</v>
      </c>
      <c r="Q10" s="82">
        <f>'[2]2. BL Supply'!V$26</f>
        <v>-35.767343155148417</v>
      </c>
      <c r="R10" s="82">
        <f>'[2]2. BL Supply'!W$26</f>
        <v>-35.744758473929245</v>
      </c>
      <c r="S10" s="82">
        <f>'[2]2. BL Supply'!X$26</f>
        <v>-35.715241802212638</v>
      </c>
      <c r="T10" s="82">
        <f>'[2]2. BL Supply'!Y$26</f>
        <v>-35.678302729106889</v>
      </c>
      <c r="U10" s="82">
        <f>'[2]2. BL Supply'!Z$26</f>
        <v>-35.631422184826079</v>
      </c>
      <c r="V10" s="82">
        <f>'[2]2. BL Supply'!AA$26</f>
        <v>-35.572632279909925</v>
      </c>
      <c r="W10" s="82">
        <f>'[2]2. BL Supply'!AB$26</f>
        <v>-35.571762319173445</v>
      </c>
      <c r="X10" s="82">
        <f>'[2]2. BL Supply'!AC$26</f>
        <v>-35.56100755224233</v>
      </c>
      <c r="Y10" s="82">
        <f>'[2]2. BL Supply'!AD$26</f>
        <v>-35.542457385256128</v>
      </c>
      <c r="Z10" s="82">
        <f>'[2]2. BL Supply'!AE$26</f>
        <v>-35.516899029088698</v>
      </c>
      <c r="AA10" s="82">
        <f>'[2]2. BL Supply'!AF$26</f>
        <v>-35.47432703390745</v>
      </c>
      <c r="AB10" s="82">
        <f>'[2]2. BL Supply'!AG$26</f>
        <v>-35.376318601181453</v>
      </c>
      <c r="AC10" s="82">
        <f>'[2]2. BL Supply'!AH$26</f>
        <v>-35.266204378518175</v>
      </c>
      <c r="AD10" s="82">
        <f>'[2]2. BL Supply'!AI$26</f>
        <v>-35.153161746011264</v>
      </c>
      <c r="AE10" s="82">
        <f>'[2]2. BL Supply'!AJ$26</f>
        <v>-35.031275580625206</v>
      </c>
      <c r="AF10" s="82">
        <f>'[2]2. BL Supply'!AK$26</f>
        <v>-34.90864037319735</v>
      </c>
      <c r="AG10" s="85">
        <f>'[2]2. BL Supply'!AL$26</f>
        <v>-34.822647342856989</v>
      </c>
      <c r="AH10" s="85">
        <f>'[2]2. BL Supply'!AM$26</f>
        <v>-34.749845660122737</v>
      </c>
      <c r="AI10" s="85">
        <f>'[2]2. BL Supply'!AN$26</f>
        <v>-34.677301910446694</v>
      </c>
      <c r="AJ10" s="85">
        <f>'[2]2. BL Supply'!AO$26</f>
        <v>-34.608446067268325</v>
      </c>
      <c r="AK10" s="85">
        <f>'[2]2. BL Supply'!AP$26</f>
        <v>-34.538079923308437</v>
      </c>
      <c r="AL10" s="85">
        <f>'[2]2. BL Supply'!AQ$26</f>
        <v>-34.535196153644677</v>
      </c>
      <c r="AM10" s="85">
        <f>'[2]2. BL Supply'!AR$26</f>
        <v>-34.531198103000783</v>
      </c>
      <c r="AN10" s="85">
        <f>'[2]2. BL Supply'!AS$26</f>
        <v>-34.526253493605054</v>
      </c>
      <c r="AO10" s="85">
        <f>'[2]2. BL Supply'!AT$26</f>
        <v>-34.520513219032708</v>
      </c>
      <c r="AP10" s="85">
        <f>'[2]2. BL Supply'!AU$26</f>
        <v>-34.514113428230786</v>
      </c>
      <c r="AQ10" s="85">
        <f>'[2]2. BL Supply'!AV$26</f>
        <v>-34.443984939692356</v>
      </c>
      <c r="AR10" s="85">
        <f>'[2]2. BL Supply'!AW$26</f>
        <v>-34.373431937546506</v>
      </c>
      <c r="AS10" s="85">
        <f>'[2]2. BL Supply'!AX$26</f>
        <v>-34.302556167567566</v>
      </c>
      <c r="AT10" s="85">
        <f>'[2]2. BL Supply'!AY$26</f>
        <v>-34.23145048173631</v>
      </c>
      <c r="AU10" s="85">
        <f>'[2]2. BL Supply'!AZ$26</f>
        <v>-34.160199848167913</v>
      </c>
      <c r="AV10" s="85">
        <f>'[2]2. BL Supply'!BA$26</f>
        <v>-34.059256827594879</v>
      </c>
      <c r="AW10" s="85">
        <f>'[2]2. BL Supply'!BB$26</f>
        <v>-33.959117524806892</v>
      </c>
      <c r="AX10" s="85">
        <f>'[2]2. BL Supply'!BC$26</f>
        <v>-33.859055356540892</v>
      </c>
      <c r="AY10" s="85">
        <f>'[2]2. BL Supply'!BD$26</f>
        <v>-33.75913152975766</v>
      </c>
      <c r="AZ10" s="85">
        <f>'[2]2. BL Supply'!BE$26</f>
        <v>-33.659402786614791</v>
      </c>
      <c r="BA10" s="85">
        <f>'[2]2. BL Supply'!BF$26</f>
        <v>-33.622511691754951</v>
      </c>
      <c r="BB10" s="85">
        <f>'[2]2. BL Supply'!BG$26</f>
        <v>-33.585917533045034</v>
      </c>
      <c r="BC10" s="85">
        <f>'[2]2. BL Supply'!BH$26</f>
        <v>-33.549666175777134</v>
      </c>
      <c r="BD10" s="85">
        <f>'[2]2. BL Supply'!BI$26</f>
        <v>-33.513800543576799</v>
      </c>
      <c r="BE10" s="85">
        <f>'[2]2. BL Supply'!BJ$26</f>
        <v>-33.478360897695929</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40.15" customHeight="1" x14ac:dyDescent="0.2">
      <c r="B11" s="79">
        <f t="shared" si="0"/>
        <v>5</v>
      </c>
      <c r="C11" s="77" t="s">
        <v>241</v>
      </c>
      <c r="D11" s="33" t="s">
        <v>242</v>
      </c>
      <c r="E11" s="34" t="s">
        <v>101</v>
      </c>
      <c r="F11" s="34">
        <v>2</v>
      </c>
      <c r="G11" s="30"/>
      <c r="H11" s="82">
        <v>0.57181428571428572</v>
      </c>
      <c r="I11" s="82">
        <v>0.57181428571428572</v>
      </c>
      <c r="J11" s="82">
        <v>0.57181428571428572</v>
      </c>
      <c r="K11" s="82">
        <v>0.57181428571428572</v>
      </c>
      <c r="L11" s="82">
        <v>0.57181428571428572</v>
      </c>
      <c r="M11" s="82">
        <v>0.57181428571428572</v>
      </c>
      <c r="N11" s="82">
        <v>0.57181428571428572</v>
      </c>
      <c r="O11" s="82">
        <v>0.57181428571428572</v>
      </c>
      <c r="P11" s="82">
        <v>0.57181428571428572</v>
      </c>
      <c r="Q11" s="82">
        <v>0.57181428571428572</v>
      </c>
      <c r="R11" s="82">
        <v>0.57181428571428572</v>
      </c>
      <c r="S11" s="82">
        <v>0.57181428571428572</v>
      </c>
      <c r="T11" s="82">
        <v>0.57181428571428572</v>
      </c>
      <c r="U11" s="82">
        <v>0.57181428571428572</v>
      </c>
      <c r="V11" s="82">
        <v>0.57181428571428572</v>
      </c>
      <c r="W11" s="82">
        <v>0.57181428571428572</v>
      </c>
      <c r="X11" s="82">
        <v>0.57181428571428572</v>
      </c>
      <c r="Y11" s="82">
        <v>0.57181428571428572</v>
      </c>
      <c r="Z11" s="82">
        <v>0.57181428571428572</v>
      </c>
      <c r="AA11" s="82">
        <v>0.57181428571428572</v>
      </c>
      <c r="AB11" s="82">
        <v>0.57181428571428572</v>
      </c>
      <c r="AC11" s="82">
        <v>0.57181428571428572</v>
      </c>
      <c r="AD11" s="82">
        <v>0.57181428571428572</v>
      </c>
      <c r="AE11" s="82">
        <v>0.57181428571428572</v>
      </c>
      <c r="AF11" s="82">
        <v>0.57181428571428572</v>
      </c>
      <c r="AG11" s="85">
        <v>0.57181428571428572</v>
      </c>
      <c r="AH11" s="85">
        <v>0.57181428571428572</v>
      </c>
      <c r="AI11" s="85">
        <v>0.57181428571428572</v>
      </c>
      <c r="AJ11" s="85">
        <v>0.57181428571428572</v>
      </c>
      <c r="AK11" s="85">
        <v>0.57181428571428572</v>
      </c>
      <c r="AL11" s="85">
        <v>0.57181428571428572</v>
      </c>
      <c r="AM11" s="85">
        <v>0.57181428571428572</v>
      </c>
      <c r="AN11" s="85">
        <v>0.57181428571428572</v>
      </c>
      <c r="AO11" s="85">
        <v>0.57181428571428572</v>
      </c>
      <c r="AP11" s="85">
        <v>0.57181428571428572</v>
      </c>
      <c r="AQ11" s="85">
        <v>0.57181428571428572</v>
      </c>
      <c r="AR11" s="85">
        <v>0.57181428571428572</v>
      </c>
      <c r="AS11" s="85">
        <v>0.57181428571428572</v>
      </c>
      <c r="AT11" s="85">
        <v>0.57181428571428572</v>
      </c>
      <c r="AU11" s="85">
        <v>0.57181428571428572</v>
      </c>
      <c r="AV11" s="85">
        <v>0.57181428571428572</v>
      </c>
      <c r="AW11" s="85">
        <v>0.57181428571428572</v>
      </c>
      <c r="AX11" s="85">
        <v>0.57181428571428572</v>
      </c>
      <c r="AY11" s="85">
        <v>0.57181428571428572</v>
      </c>
      <c r="AZ11" s="85">
        <v>0.57181428571428572</v>
      </c>
      <c r="BA11" s="85">
        <v>0.57181428571428572</v>
      </c>
      <c r="BB11" s="85">
        <v>0.57181428571428572</v>
      </c>
      <c r="BC11" s="85">
        <v>0.57181428571428572</v>
      </c>
      <c r="BD11" s="85">
        <v>0.57181428571428572</v>
      </c>
      <c r="BE11" s="85">
        <v>0.57181428571428572</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1:88" ht="40.15" customHeight="1" x14ac:dyDescent="0.2">
      <c r="B12" s="79">
        <f t="shared" si="0"/>
        <v>6</v>
      </c>
      <c r="C12" s="77" t="s">
        <v>243</v>
      </c>
      <c r="D12" s="33" t="s">
        <v>244</v>
      </c>
      <c r="E12" s="34" t="s">
        <v>101</v>
      </c>
      <c r="F12" s="34">
        <v>2</v>
      </c>
      <c r="G12" s="30"/>
      <c r="H12" s="84">
        <v>6.0109181297208405</v>
      </c>
      <c r="I12" s="84">
        <v>6.0109181297208405</v>
      </c>
      <c r="J12" s="84">
        <v>6.0109181297208405</v>
      </c>
      <c r="K12" s="84">
        <v>6.0109181297208405</v>
      </c>
      <c r="L12" s="84">
        <v>5.6409181297208404</v>
      </c>
      <c r="M12" s="84">
        <v>4.799422384045628</v>
      </c>
      <c r="N12" s="84">
        <v>4.799422384045628</v>
      </c>
      <c r="O12" s="84">
        <v>4.799422384045628</v>
      </c>
      <c r="P12" s="84">
        <v>4.799422384045628</v>
      </c>
      <c r="Q12" s="84">
        <v>4.799422384045628</v>
      </c>
      <c r="R12" s="84">
        <v>4.799422384045628</v>
      </c>
      <c r="S12" s="84">
        <v>4.799422384045628</v>
      </c>
      <c r="T12" s="84">
        <v>4.799422384045628</v>
      </c>
      <c r="U12" s="84">
        <v>4.799422384045628</v>
      </c>
      <c r="V12" s="84">
        <v>4.799422384045628</v>
      </c>
      <c r="W12" s="84">
        <v>4.799422384045628</v>
      </c>
      <c r="X12" s="84">
        <v>4.799422384045628</v>
      </c>
      <c r="Y12" s="84">
        <v>4.799422384045628</v>
      </c>
      <c r="Z12" s="84">
        <v>4.799422384045628</v>
      </c>
      <c r="AA12" s="84">
        <v>4.799422384045628</v>
      </c>
      <c r="AB12" s="84">
        <v>4.799422384045628</v>
      </c>
      <c r="AC12" s="84">
        <v>4.799422384045628</v>
      </c>
      <c r="AD12" s="84">
        <v>4.799422384045628</v>
      </c>
      <c r="AE12" s="84">
        <v>4.799422384045628</v>
      </c>
      <c r="AF12" s="84">
        <v>4.799422384045628</v>
      </c>
      <c r="AG12" s="85">
        <v>4.799422384045628</v>
      </c>
      <c r="AH12" s="85">
        <v>4.799422384045628</v>
      </c>
      <c r="AI12" s="85">
        <v>4.799422384045628</v>
      </c>
      <c r="AJ12" s="85">
        <v>4.799422384045628</v>
      </c>
      <c r="AK12" s="85">
        <v>4.799422384045628</v>
      </c>
      <c r="AL12" s="85">
        <v>4.799422384045628</v>
      </c>
      <c r="AM12" s="85">
        <v>4.799422384045628</v>
      </c>
      <c r="AN12" s="85">
        <v>4.799422384045628</v>
      </c>
      <c r="AO12" s="85">
        <v>4.799422384045628</v>
      </c>
      <c r="AP12" s="85">
        <v>4.799422384045628</v>
      </c>
      <c r="AQ12" s="85">
        <v>4.799422384045628</v>
      </c>
      <c r="AR12" s="85">
        <v>4.799422384045628</v>
      </c>
      <c r="AS12" s="85">
        <v>4.799422384045628</v>
      </c>
      <c r="AT12" s="85">
        <v>4.799422384045628</v>
      </c>
      <c r="AU12" s="85">
        <v>4.799422384045628</v>
      </c>
      <c r="AV12" s="85">
        <v>4.799422384045628</v>
      </c>
      <c r="AW12" s="85">
        <v>4.799422384045628</v>
      </c>
      <c r="AX12" s="85">
        <v>4.799422384045628</v>
      </c>
      <c r="AY12" s="85">
        <v>4.799422384045628</v>
      </c>
      <c r="AZ12" s="85">
        <v>4.799422384045628</v>
      </c>
      <c r="BA12" s="85">
        <v>4.799422384045628</v>
      </c>
      <c r="BB12" s="85">
        <v>4.799422384045628</v>
      </c>
      <c r="BC12" s="85">
        <v>4.799422384045628</v>
      </c>
      <c r="BD12" s="85">
        <v>4.799422384045628</v>
      </c>
      <c r="BE12" s="85">
        <v>4.799422384045628</v>
      </c>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row>
    <row r="13" spans="1:88" x14ac:dyDescent="0.2"/>
    <row r="14" spans="1:88" x14ac:dyDescent="0.2"/>
    <row r="15" spans="1:88" x14ac:dyDescent="0.2"/>
    <row r="16" spans="1:88" ht="15" x14ac:dyDescent="0.25">
      <c r="B16" s="45" t="s">
        <v>113</v>
      </c>
    </row>
    <row r="17" spans="2:9" x14ac:dyDescent="0.2"/>
    <row r="18" spans="2:9" x14ac:dyDescent="0.2">
      <c r="B18" s="46"/>
      <c r="C18" t="s">
        <v>114</v>
      </c>
    </row>
    <row r="19" spans="2:9" x14ac:dyDescent="0.2"/>
    <row r="20" spans="2:9" x14ac:dyDescent="0.2">
      <c r="B20" s="47"/>
      <c r="C20" t="s">
        <v>115</v>
      </c>
    </row>
    <row r="21" spans="2:9" x14ac:dyDescent="0.2"/>
    <row r="22" spans="2:9" x14ac:dyDescent="0.2"/>
    <row r="23" spans="2:9" x14ac:dyDescent="0.2"/>
    <row r="24" spans="2:9" ht="15" x14ac:dyDescent="0.25">
      <c r="B24" s="126" t="s">
        <v>245</v>
      </c>
      <c r="C24" s="127"/>
      <c r="D24" s="127"/>
      <c r="E24" s="127"/>
      <c r="F24" s="127"/>
      <c r="G24" s="127"/>
      <c r="H24" s="127"/>
      <c r="I24" s="128"/>
    </row>
    <row r="25" spans="2:9" x14ac:dyDescent="0.2"/>
    <row r="26" spans="2:9" s="6" customFormat="1" ht="13.5" x14ac:dyDescent="0.2">
      <c r="B26" s="48" t="s">
        <v>70</v>
      </c>
      <c r="C26" s="129" t="s">
        <v>118</v>
      </c>
      <c r="D26" s="129"/>
      <c r="E26" s="129"/>
      <c r="F26" s="129"/>
      <c r="G26" s="129"/>
      <c r="H26" s="129"/>
      <c r="I26" s="129"/>
    </row>
    <row r="27" spans="2:9" s="6" customFormat="1" ht="76.150000000000006" customHeight="1" x14ac:dyDescent="0.2">
      <c r="B27" s="49">
        <v>1</v>
      </c>
      <c r="C27" s="123" t="s">
        <v>246</v>
      </c>
      <c r="D27" s="124"/>
      <c r="E27" s="124"/>
      <c r="F27" s="124"/>
      <c r="G27" s="124"/>
      <c r="H27" s="124"/>
      <c r="I27" s="124"/>
    </row>
    <row r="28" spans="2:9" s="6" customFormat="1" ht="55.9" customHeight="1" x14ac:dyDescent="0.2">
      <c r="B28" s="49">
        <f>B27+1</f>
        <v>2</v>
      </c>
      <c r="C28" s="123" t="s">
        <v>247</v>
      </c>
      <c r="D28" s="124"/>
      <c r="E28" s="124"/>
      <c r="F28" s="124"/>
      <c r="G28" s="124"/>
      <c r="H28" s="124"/>
      <c r="I28" s="124"/>
    </row>
    <row r="29" spans="2:9" s="6" customFormat="1" ht="58.15" customHeight="1" x14ac:dyDescent="0.2">
      <c r="B29" s="49">
        <f t="shared" ref="B29:B32" si="1">B28+1</f>
        <v>3</v>
      </c>
      <c r="C29" s="123" t="s">
        <v>248</v>
      </c>
      <c r="D29" s="124"/>
      <c r="E29" s="124"/>
      <c r="F29" s="124"/>
      <c r="G29" s="124"/>
      <c r="H29" s="124"/>
      <c r="I29" s="124"/>
    </row>
    <row r="30" spans="2:9" s="6" customFormat="1" ht="41.65" customHeight="1" x14ac:dyDescent="0.2">
      <c r="B30" s="49">
        <f t="shared" si="1"/>
        <v>4</v>
      </c>
      <c r="C30" s="123" t="s">
        <v>249</v>
      </c>
      <c r="D30" s="124"/>
      <c r="E30" s="124"/>
      <c r="F30" s="124"/>
      <c r="G30" s="124"/>
      <c r="H30" s="124"/>
      <c r="I30" s="124"/>
    </row>
    <row r="31" spans="2:9" s="6" customFormat="1" ht="94.9" customHeight="1" x14ac:dyDescent="0.2">
      <c r="B31" s="49">
        <f t="shared" si="1"/>
        <v>5</v>
      </c>
      <c r="C31" s="123" t="s">
        <v>250</v>
      </c>
      <c r="D31" s="124"/>
      <c r="E31" s="124"/>
      <c r="F31" s="124"/>
      <c r="G31" s="124"/>
      <c r="H31" s="124"/>
      <c r="I31" s="124"/>
    </row>
    <row r="32" spans="2:9" s="6" customFormat="1" ht="82.5" customHeight="1" x14ac:dyDescent="0.2">
      <c r="B32" s="49">
        <f t="shared" si="1"/>
        <v>6</v>
      </c>
      <c r="C32" s="123" t="s">
        <v>251</v>
      </c>
      <c r="D32" s="124"/>
      <c r="E32" s="124"/>
      <c r="F32" s="124"/>
      <c r="G32" s="124"/>
      <c r="H32" s="124"/>
      <c r="I32" s="124"/>
    </row>
    <row r="33" s="6" customFormat="1" ht="12.75" x14ac:dyDescent="0.2"/>
    <row r="34" s="6" customFormat="1" ht="12.75" x14ac:dyDescent="0.2"/>
    <row r="35" s="6" customFormat="1" ht="12.75" x14ac:dyDescent="0.2"/>
    <row r="36" s="6"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zoomScale="85" zoomScaleNormal="85" workbookViewId="0">
      <selection activeCell="M18" sqref="M18"/>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35" t="s">
        <v>252</v>
      </c>
      <c r="C1" s="135"/>
      <c r="D1" s="135"/>
      <c r="E1" s="135"/>
      <c r="F1" s="135"/>
      <c r="G1" s="23"/>
    </row>
    <row r="2" spans="2:88" ht="15" thickBot="1" x14ac:dyDescent="0.25">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25">
      <c r="B3" s="113" t="s">
        <v>3</v>
      </c>
      <c r="C3" s="133"/>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35">
      <c r="B4" s="136" t="s">
        <v>6</v>
      </c>
      <c r="C4" s="137"/>
      <c r="D4" s="130" t="str">
        <f>'Cover sheet'!C6</f>
        <v>Sussex Brighton</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6.5" thickBot="1" x14ac:dyDescent="0.35">
      <c r="C5" s="25"/>
      <c r="D5" s="25"/>
      <c r="E5" s="23"/>
      <c r="F5" s="23"/>
      <c r="G5" s="36"/>
      <c r="H5" s="134" t="s">
        <v>150</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151</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2:88" ht="15" thickBot="1" x14ac:dyDescent="0.25">
      <c r="B6" s="55" t="s">
        <v>70</v>
      </c>
      <c r="C6" s="17" t="s">
        <v>152</v>
      </c>
      <c r="D6" s="18" t="s">
        <v>72</v>
      </c>
      <c r="E6" s="18" t="s">
        <v>73</v>
      </c>
      <c r="F6" s="75" t="s">
        <v>74</v>
      </c>
      <c r="G6" s="36"/>
      <c r="H6" s="18" t="s">
        <v>153</v>
      </c>
      <c r="I6" s="18" t="s">
        <v>154</v>
      </c>
      <c r="J6" s="18" t="s">
        <v>155</v>
      </c>
      <c r="K6" s="18" t="s">
        <v>156</v>
      </c>
      <c r="L6" s="18" t="s">
        <v>157</v>
      </c>
      <c r="M6" s="18" t="s">
        <v>104</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2:88" ht="51" x14ac:dyDescent="0.2">
      <c r="B7" s="56">
        <v>1</v>
      </c>
      <c r="C7" s="28" t="s">
        <v>253</v>
      </c>
      <c r="D7" s="29" t="s">
        <v>254</v>
      </c>
      <c r="E7" s="29" t="s">
        <v>101</v>
      </c>
      <c r="F7" s="80">
        <v>2</v>
      </c>
      <c r="G7" s="36"/>
      <c r="H7" s="82">
        <v>20.031472439695865</v>
      </c>
      <c r="I7" s="82">
        <v>20.069773534226833</v>
      </c>
      <c r="J7" s="82">
        <v>20.108074628757802</v>
      </c>
      <c r="K7" s="82">
        <v>20.14637572328877</v>
      </c>
      <c r="L7" s="82">
        <v>20.184676817819739</v>
      </c>
      <c r="M7" s="82">
        <v>20.222977912350707</v>
      </c>
      <c r="N7" s="82">
        <v>20.261279006881676</v>
      </c>
      <c r="O7" s="82">
        <v>20.299580101412644</v>
      </c>
      <c r="P7" s="82">
        <v>20.337881195943613</v>
      </c>
      <c r="Q7" s="82">
        <v>20.376182290474581</v>
      </c>
      <c r="R7" s="82">
        <v>20.41448338500555</v>
      </c>
      <c r="S7" s="82">
        <v>20.452784479536518</v>
      </c>
      <c r="T7" s="82">
        <v>20.491085574067487</v>
      </c>
      <c r="U7" s="82">
        <v>20.529386668598455</v>
      </c>
      <c r="V7" s="82">
        <v>20.567687763129424</v>
      </c>
      <c r="W7" s="82">
        <v>20.605988857660392</v>
      </c>
      <c r="X7" s="82">
        <v>20.644289952191361</v>
      </c>
      <c r="Y7" s="82">
        <v>20.68259104672233</v>
      </c>
      <c r="Z7" s="82">
        <v>20.720892141253298</v>
      </c>
      <c r="AA7" s="82">
        <v>20.759193235784267</v>
      </c>
      <c r="AB7" s="82">
        <v>20.797494330315235</v>
      </c>
      <c r="AC7" s="82">
        <v>20.835795424846204</v>
      </c>
      <c r="AD7" s="82">
        <v>20.874096519377172</v>
      </c>
      <c r="AE7" s="82">
        <v>20.912397613908141</v>
      </c>
      <c r="AF7" s="82">
        <v>20.950698708439109</v>
      </c>
      <c r="AG7" s="83">
        <v>20.988999802970078</v>
      </c>
      <c r="AH7" s="83">
        <v>21.027300897501046</v>
      </c>
      <c r="AI7" s="83">
        <v>21.065601992032015</v>
      </c>
      <c r="AJ7" s="83">
        <v>21.103903086562983</v>
      </c>
      <c r="AK7" s="83">
        <v>21.142204181093952</v>
      </c>
      <c r="AL7" s="83">
        <v>21.18050527562492</v>
      </c>
      <c r="AM7" s="83">
        <v>21.218806370155889</v>
      </c>
      <c r="AN7" s="83">
        <v>21.257107464686857</v>
      </c>
      <c r="AO7" s="83">
        <v>21.295408559217826</v>
      </c>
      <c r="AP7" s="83">
        <v>21.333709653748794</v>
      </c>
      <c r="AQ7" s="83">
        <v>21.372010748279763</v>
      </c>
      <c r="AR7" s="83">
        <v>21.410311842810732</v>
      </c>
      <c r="AS7" s="83">
        <v>21.4486129373417</v>
      </c>
      <c r="AT7" s="83">
        <v>21.486914031872669</v>
      </c>
      <c r="AU7" s="83">
        <v>21.525215126403637</v>
      </c>
      <c r="AV7" s="83">
        <v>21.563516220934606</v>
      </c>
      <c r="AW7" s="83">
        <v>21.601817315465574</v>
      </c>
      <c r="AX7" s="83">
        <v>21.640118409996543</v>
      </c>
      <c r="AY7" s="83">
        <v>21.678419504527511</v>
      </c>
      <c r="AZ7" s="83">
        <v>21.71672059905848</v>
      </c>
      <c r="BA7" s="83">
        <v>21.755021693589448</v>
      </c>
      <c r="BB7" s="83">
        <v>21.793322788120417</v>
      </c>
      <c r="BC7" s="83">
        <v>21.831623882651385</v>
      </c>
      <c r="BD7" s="83">
        <v>21.869924977182354</v>
      </c>
      <c r="BE7" s="83">
        <v>21.908226071713322</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38.25" x14ac:dyDescent="0.2">
      <c r="B8" s="56">
        <v>2</v>
      </c>
      <c r="C8" s="91" t="s">
        <v>255</v>
      </c>
      <c r="D8" s="26" t="s">
        <v>256</v>
      </c>
      <c r="E8" s="26" t="s">
        <v>101</v>
      </c>
      <c r="F8" s="26">
        <v>2</v>
      </c>
      <c r="G8" s="36"/>
      <c r="H8" s="82">
        <v>0.96759846723022469</v>
      </c>
      <c r="I8" s="82">
        <v>0.96944855990179302</v>
      </c>
      <c r="J8" s="82">
        <v>0.97129865257336134</v>
      </c>
      <c r="K8" s="82">
        <v>0.97314874524492967</v>
      </c>
      <c r="L8" s="82">
        <v>0.974998837916498</v>
      </c>
      <c r="M8" s="82">
        <v>0.97684893058806632</v>
      </c>
      <c r="N8" s="82">
        <v>0.97869902325963465</v>
      </c>
      <c r="O8" s="82">
        <v>0.98054911593120297</v>
      </c>
      <c r="P8" s="82">
        <v>0.9823992086027713</v>
      </c>
      <c r="Q8" s="82">
        <v>0.98424930127433963</v>
      </c>
      <c r="R8" s="82">
        <v>0.98609939394590795</v>
      </c>
      <c r="S8" s="82">
        <v>0.98794948661747628</v>
      </c>
      <c r="T8" s="82">
        <v>0.98979957928904461</v>
      </c>
      <c r="U8" s="82">
        <v>0.99164967196061293</v>
      </c>
      <c r="V8" s="82">
        <v>0.99349976463218126</v>
      </c>
      <c r="W8" s="82">
        <v>0.99534985730374959</v>
      </c>
      <c r="X8" s="82">
        <v>0.99719994997531791</v>
      </c>
      <c r="Y8" s="82">
        <v>0.99905004264688624</v>
      </c>
      <c r="Z8" s="82">
        <v>1.0009001353184546</v>
      </c>
      <c r="AA8" s="82">
        <v>1.0027502279900229</v>
      </c>
      <c r="AB8" s="82">
        <v>1.0046003206615912</v>
      </c>
      <c r="AC8" s="82">
        <v>1.0064504133331595</v>
      </c>
      <c r="AD8" s="82">
        <v>1.0083005060047279</v>
      </c>
      <c r="AE8" s="82">
        <v>1.0101505986762962</v>
      </c>
      <c r="AF8" s="82">
        <v>1.0120006913478645</v>
      </c>
      <c r="AG8" s="83">
        <v>1.0138507840194328</v>
      </c>
      <c r="AH8" s="83">
        <v>1.0157008766910012</v>
      </c>
      <c r="AI8" s="83">
        <v>1.0175509693625695</v>
      </c>
      <c r="AJ8" s="83">
        <v>1.0194010620341378</v>
      </c>
      <c r="AK8" s="83">
        <v>1.0212511547057062</v>
      </c>
      <c r="AL8" s="83">
        <v>1.0231012473772745</v>
      </c>
      <c r="AM8" s="83">
        <v>1.0249513400488428</v>
      </c>
      <c r="AN8" s="83">
        <v>1.0268014327204111</v>
      </c>
      <c r="AO8" s="83">
        <v>1.0286515253919795</v>
      </c>
      <c r="AP8" s="83">
        <v>1.0305016180635478</v>
      </c>
      <c r="AQ8" s="83">
        <v>1.0323517107351161</v>
      </c>
      <c r="AR8" s="83">
        <v>1.0342018034066844</v>
      </c>
      <c r="AS8" s="83">
        <v>1.0360518960782528</v>
      </c>
      <c r="AT8" s="83">
        <v>1.0379019887498211</v>
      </c>
      <c r="AU8" s="83">
        <v>1.0397520814213894</v>
      </c>
      <c r="AV8" s="83">
        <v>1.0416021740929577</v>
      </c>
      <c r="AW8" s="83">
        <v>1.0434522667645261</v>
      </c>
      <c r="AX8" s="83">
        <v>1.0453023594360944</v>
      </c>
      <c r="AY8" s="83">
        <v>1.0471524521076627</v>
      </c>
      <c r="AZ8" s="83">
        <v>1.049002544779231</v>
      </c>
      <c r="BA8" s="83">
        <v>1.0508526374507994</v>
      </c>
      <c r="BB8" s="83">
        <v>1.0527027301223677</v>
      </c>
      <c r="BC8" s="83">
        <v>1.054552822793936</v>
      </c>
      <c r="BD8" s="83">
        <v>1.0564029154655044</v>
      </c>
      <c r="BE8" s="83">
        <v>1.0582530081370727</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38.25" x14ac:dyDescent="0.2">
      <c r="B9" s="56">
        <v>3</v>
      </c>
      <c r="C9" s="91" t="s">
        <v>257</v>
      </c>
      <c r="D9" s="26" t="s">
        <v>258</v>
      </c>
      <c r="E9" s="26" t="s">
        <v>101</v>
      </c>
      <c r="F9" s="26">
        <v>2</v>
      </c>
      <c r="G9" s="36"/>
      <c r="H9" s="82">
        <v>42.243148812414582</v>
      </c>
      <c r="I9" s="82">
        <v>42.038848075869147</v>
      </c>
      <c r="J9" s="82">
        <v>41.907492625560678</v>
      </c>
      <c r="K9" s="82">
        <v>41.827610754718549</v>
      </c>
      <c r="L9" s="82">
        <v>41.751798732971217</v>
      </c>
      <c r="M9" s="82">
        <v>41.706533966042329</v>
      </c>
      <c r="N9" s="82">
        <v>41.683794043656249</v>
      </c>
      <c r="O9" s="82">
        <v>41.695792547013561</v>
      </c>
      <c r="P9" s="82">
        <v>41.733121731349478</v>
      </c>
      <c r="Q9" s="82">
        <v>41.785951676060613</v>
      </c>
      <c r="R9" s="82">
        <v>41.871657722282634</v>
      </c>
      <c r="S9" s="82">
        <v>41.961482179111357</v>
      </c>
      <c r="T9" s="82">
        <v>42.055525245198353</v>
      </c>
      <c r="U9" s="82">
        <v>42.157652934095232</v>
      </c>
      <c r="V9" s="82">
        <v>42.269317812385616</v>
      </c>
      <c r="W9" s="82">
        <v>42.395055832202281</v>
      </c>
      <c r="X9" s="82">
        <v>42.5281183890758</v>
      </c>
      <c r="Y9" s="82">
        <v>42.667932316230171</v>
      </c>
      <c r="Z9" s="82">
        <v>42.81325668585653</v>
      </c>
      <c r="AA9" s="82">
        <v>42.973590980642399</v>
      </c>
      <c r="AB9" s="82">
        <v>43.125057515309976</v>
      </c>
      <c r="AC9" s="82">
        <v>43.287713604192163</v>
      </c>
      <c r="AD9" s="82">
        <v>43.452294955191199</v>
      </c>
      <c r="AE9" s="82">
        <v>43.624461281216284</v>
      </c>
      <c r="AF9" s="82">
        <v>43.796726042166938</v>
      </c>
      <c r="AG9" s="83">
        <v>43.970277876721134</v>
      </c>
      <c r="AH9" s="83">
        <v>44.134122349317622</v>
      </c>
      <c r="AI9" s="83">
        <v>44.297210592653663</v>
      </c>
      <c r="AJ9" s="83">
        <v>44.456322903996778</v>
      </c>
      <c r="AK9" s="83">
        <v>44.616432340197917</v>
      </c>
      <c r="AL9" s="83">
        <v>44.77737145942347</v>
      </c>
      <c r="AM9" s="83">
        <v>44.938990641511531</v>
      </c>
      <c r="AN9" s="83">
        <v>45.101155778255951</v>
      </c>
      <c r="AO9" s="83">
        <v>45.263746294153336</v>
      </c>
      <c r="AP9" s="83">
        <v>45.426653447242032</v>
      </c>
      <c r="AQ9" s="83">
        <v>45.589778867662247</v>
      </c>
      <c r="AR9" s="83">
        <v>45.753033298254977</v>
      </c>
      <c r="AS9" s="83">
        <v>45.916335507115832</v>
      </c>
      <c r="AT9" s="83">
        <v>46.07961134670979</v>
      </c>
      <c r="AU9" s="83">
        <v>46.242792938086595</v>
      </c>
      <c r="AV9" s="83">
        <v>46.405818958149474</v>
      </c>
      <c r="AW9" s="83">
        <v>46.568632931393047</v>
      </c>
      <c r="AX9" s="83">
        <v>46.731180002236691</v>
      </c>
      <c r="AY9" s="83">
        <v>46.893411130084523</v>
      </c>
      <c r="AZ9" s="83">
        <v>47.055280793409693</v>
      </c>
      <c r="BA9" s="83">
        <v>47.216746626448703</v>
      </c>
      <c r="BB9" s="83">
        <v>47.377769099060288</v>
      </c>
      <c r="BC9" s="83">
        <v>47.538311233915685</v>
      </c>
      <c r="BD9" s="83">
        <v>47.698338356032401</v>
      </c>
      <c r="BE9" s="83">
        <v>47.85781787038465</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38.25" x14ac:dyDescent="0.2">
      <c r="B10" s="56">
        <v>4</v>
      </c>
      <c r="C10" s="91" t="s">
        <v>259</v>
      </c>
      <c r="D10" s="26" t="s">
        <v>260</v>
      </c>
      <c r="E10" s="26" t="s">
        <v>101</v>
      </c>
      <c r="F10" s="26">
        <v>2</v>
      </c>
      <c r="G10" s="36"/>
      <c r="H10" s="82">
        <v>14.010849730218792</v>
      </c>
      <c r="I10" s="82">
        <v>13.918510879507533</v>
      </c>
      <c r="J10" s="82">
        <v>13.841340181286562</v>
      </c>
      <c r="K10" s="82">
        <v>13.775265940052629</v>
      </c>
      <c r="L10" s="82">
        <v>13.715939426378789</v>
      </c>
      <c r="M10" s="82">
        <v>13.652617520257452</v>
      </c>
      <c r="N10" s="82">
        <v>13.595489461851622</v>
      </c>
      <c r="O10" s="82">
        <v>13.544766648923217</v>
      </c>
      <c r="P10" s="82">
        <v>13.500031668544366</v>
      </c>
      <c r="Q10" s="82">
        <v>13.458843735978068</v>
      </c>
      <c r="R10" s="82">
        <v>13.422641946005223</v>
      </c>
      <c r="S10" s="82">
        <v>13.38925373592309</v>
      </c>
      <c r="T10" s="82">
        <v>13.359069317971855</v>
      </c>
      <c r="U10" s="82">
        <v>13.33074174838579</v>
      </c>
      <c r="V10" s="82">
        <v>13.304786350041566</v>
      </c>
      <c r="W10" s="82">
        <v>13.281335856194358</v>
      </c>
      <c r="X10" s="82">
        <v>13.260445631484956</v>
      </c>
      <c r="Y10" s="82">
        <v>13.240599436549806</v>
      </c>
      <c r="Z10" s="82">
        <v>13.222250988323852</v>
      </c>
      <c r="AA10" s="82">
        <v>13.205906253952239</v>
      </c>
      <c r="AB10" s="82">
        <v>13.190608867637415</v>
      </c>
      <c r="AC10" s="82">
        <v>13.176227717045236</v>
      </c>
      <c r="AD10" s="82">
        <v>13.162849714179851</v>
      </c>
      <c r="AE10" s="82">
        <v>13.150730269167573</v>
      </c>
      <c r="AF10" s="82">
        <v>13.139261431271528</v>
      </c>
      <c r="AG10" s="83">
        <v>13.128695844994851</v>
      </c>
      <c r="AH10" s="83">
        <v>13.114646273069793</v>
      </c>
      <c r="AI10" s="83">
        <v>13.101094997346983</v>
      </c>
      <c r="AJ10" s="83">
        <v>13.087831747119429</v>
      </c>
      <c r="AK10" s="83">
        <v>13.075081672815339</v>
      </c>
      <c r="AL10" s="83">
        <v>13.062803170025344</v>
      </c>
      <c r="AM10" s="83">
        <v>13.050958885352985</v>
      </c>
      <c r="AN10" s="83">
        <v>13.039515204776071</v>
      </c>
      <c r="AO10" s="83">
        <v>13.028441810222851</v>
      </c>
      <c r="AP10" s="83">
        <v>13.017711294707873</v>
      </c>
      <c r="AQ10" s="83">
        <v>13.007298827788471</v>
      </c>
      <c r="AR10" s="83">
        <v>12.997181864304006</v>
      </c>
      <c r="AS10" s="83">
        <v>12.987339890384471</v>
      </c>
      <c r="AT10" s="83">
        <v>12.977754201584192</v>
      </c>
      <c r="AU10" s="83">
        <v>12.968407708738177</v>
      </c>
      <c r="AV10" s="83">
        <v>12.958864307640368</v>
      </c>
      <c r="AW10" s="83">
        <v>12.948729235576842</v>
      </c>
      <c r="AX10" s="83">
        <v>12.938783931391244</v>
      </c>
      <c r="AY10" s="83">
        <v>12.92901622871867</v>
      </c>
      <c r="AZ10" s="83">
        <v>12.919414906928424</v>
      </c>
      <c r="BA10" s="83">
        <v>12.909969600428241</v>
      </c>
      <c r="BB10" s="83">
        <v>12.900670718205559</v>
      </c>
      <c r="BC10" s="83">
        <v>12.891509372297033</v>
      </c>
      <c r="BD10" s="83">
        <v>12.882477314059654</v>
      </c>
      <c r="BE10" s="83">
        <v>12.873566877267253</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38.25" x14ac:dyDescent="0.2">
      <c r="B11" s="56">
        <v>5</v>
      </c>
      <c r="C11" s="91" t="s">
        <v>261</v>
      </c>
      <c r="D11" s="26" t="s">
        <v>262</v>
      </c>
      <c r="E11" s="26" t="s">
        <v>263</v>
      </c>
      <c r="F11" s="26">
        <v>1</v>
      </c>
      <c r="G11" s="36"/>
      <c r="H11" s="86">
        <v>139.5</v>
      </c>
      <c r="I11" s="86">
        <v>137.9</v>
      </c>
      <c r="J11" s="86">
        <v>136.5</v>
      </c>
      <c r="K11" s="86">
        <v>135.30000000000001</v>
      </c>
      <c r="L11" s="86">
        <v>134.30000000000001</v>
      </c>
      <c r="M11" s="86">
        <v>133.30000000000001</v>
      </c>
      <c r="N11" s="86">
        <v>132.4</v>
      </c>
      <c r="O11" s="86">
        <v>131.6</v>
      </c>
      <c r="P11" s="86">
        <v>130.9</v>
      </c>
      <c r="Q11" s="86">
        <v>130.30000000000001</v>
      </c>
      <c r="R11" s="86">
        <v>129.80000000000001</v>
      </c>
      <c r="S11" s="86">
        <v>129.30000000000001</v>
      </c>
      <c r="T11" s="86">
        <v>128.80000000000001</v>
      </c>
      <c r="U11" s="86">
        <v>128.5</v>
      </c>
      <c r="V11" s="86">
        <v>128.1</v>
      </c>
      <c r="W11" s="86">
        <v>127.8</v>
      </c>
      <c r="X11" s="86">
        <v>127.5</v>
      </c>
      <c r="Y11" s="86">
        <v>127.2</v>
      </c>
      <c r="Z11" s="86">
        <v>126.9</v>
      </c>
      <c r="AA11" s="86">
        <v>126.6</v>
      </c>
      <c r="AB11" s="86">
        <v>126.4</v>
      </c>
      <c r="AC11" s="86">
        <v>126.1</v>
      </c>
      <c r="AD11" s="86">
        <v>125.9</v>
      </c>
      <c r="AE11" s="86">
        <v>125.7</v>
      </c>
      <c r="AF11" s="86">
        <v>125.5</v>
      </c>
      <c r="AG11" s="87">
        <v>125.3</v>
      </c>
      <c r="AH11" s="87">
        <v>125</v>
      </c>
      <c r="AI11" s="87">
        <v>124.8</v>
      </c>
      <c r="AJ11" s="87">
        <v>124.5</v>
      </c>
      <c r="AK11" s="87">
        <v>124.3</v>
      </c>
      <c r="AL11" s="87">
        <v>124</v>
      </c>
      <c r="AM11" s="87">
        <v>123.8</v>
      </c>
      <c r="AN11" s="87">
        <v>123.5</v>
      </c>
      <c r="AO11" s="87">
        <v>123.3</v>
      </c>
      <c r="AP11" s="87">
        <v>123</v>
      </c>
      <c r="AQ11" s="87">
        <v>122.8</v>
      </c>
      <c r="AR11" s="87">
        <v>122.5</v>
      </c>
      <c r="AS11" s="87">
        <v>122.3</v>
      </c>
      <c r="AT11" s="87">
        <v>122</v>
      </c>
      <c r="AU11" s="87">
        <v>121.8</v>
      </c>
      <c r="AV11" s="87">
        <v>121.5</v>
      </c>
      <c r="AW11" s="87">
        <v>121.3</v>
      </c>
      <c r="AX11" s="87">
        <v>121</v>
      </c>
      <c r="AY11" s="87">
        <v>120.7</v>
      </c>
      <c r="AZ11" s="87">
        <v>120.5</v>
      </c>
      <c r="BA11" s="87">
        <v>120.2</v>
      </c>
      <c r="BB11" s="87">
        <v>120</v>
      </c>
      <c r="BC11" s="87">
        <v>119.7</v>
      </c>
      <c r="BD11" s="87">
        <v>119.4</v>
      </c>
      <c r="BE11" s="87">
        <v>119.2</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38.25" x14ac:dyDescent="0.2">
      <c r="B12" s="56">
        <v>6</v>
      </c>
      <c r="C12" s="91" t="s">
        <v>264</v>
      </c>
      <c r="D12" s="26" t="s">
        <v>265</v>
      </c>
      <c r="E12" s="26" t="s">
        <v>263</v>
      </c>
      <c r="F12" s="26">
        <v>1</v>
      </c>
      <c r="G12" s="36"/>
      <c r="H12" s="86">
        <v>208.2</v>
      </c>
      <c r="I12" s="86">
        <v>206.8</v>
      </c>
      <c r="J12" s="86">
        <v>205.7</v>
      </c>
      <c r="K12" s="86">
        <v>204.7</v>
      </c>
      <c r="L12" s="86">
        <v>203.8</v>
      </c>
      <c r="M12" s="86">
        <v>202.8</v>
      </c>
      <c r="N12" s="86">
        <v>202</v>
      </c>
      <c r="O12" s="86">
        <v>201.2</v>
      </c>
      <c r="P12" s="86">
        <v>200.6</v>
      </c>
      <c r="Q12" s="86">
        <v>200</v>
      </c>
      <c r="R12" s="86">
        <v>199.4</v>
      </c>
      <c r="S12" s="86">
        <v>198.9</v>
      </c>
      <c r="T12" s="86">
        <v>198.5</v>
      </c>
      <c r="U12" s="86">
        <v>198.1</v>
      </c>
      <c r="V12" s="86">
        <v>197.7</v>
      </c>
      <c r="W12" s="86">
        <v>197.3</v>
      </c>
      <c r="X12" s="86">
        <v>197</v>
      </c>
      <c r="Y12" s="86">
        <v>196.7</v>
      </c>
      <c r="Z12" s="86">
        <v>196.5</v>
      </c>
      <c r="AA12" s="86">
        <v>196.2</v>
      </c>
      <c r="AB12" s="86">
        <v>196</v>
      </c>
      <c r="AC12" s="86">
        <v>195.8</v>
      </c>
      <c r="AD12" s="86">
        <v>195.6</v>
      </c>
      <c r="AE12" s="86">
        <v>195.4</v>
      </c>
      <c r="AF12" s="86">
        <v>195.2</v>
      </c>
      <c r="AG12" s="87">
        <v>195.1</v>
      </c>
      <c r="AH12" s="87">
        <v>194.9</v>
      </c>
      <c r="AI12" s="87">
        <v>194.7</v>
      </c>
      <c r="AJ12" s="87">
        <v>194.5</v>
      </c>
      <c r="AK12" s="87">
        <v>194.3</v>
      </c>
      <c r="AL12" s="87">
        <v>194.1</v>
      </c>
      <c r="AM12" s="87">
        <v>193.9</v>
      </c>
      <c r="AN12" s="87">
        <v>193.7</v>
      </c>
      <c r="AO12" s="87">
        <v>193.6</v>
      </c>
      <c r="AP12" s="87">
        <v>193.4</v>
      </c>
      <c r="AQ12" s="87">
        <v>193.3</v>
      </c>
      <c r="AR12" s="87">
        <v>193.1</v>
      </c>
      <c r="AS12" s="87">
        <v>193</v>
      </c>
      <c r="AT12" s="87">
        <v>192.8</v>
      </c>
      <c r="AU12" s="87">
        <v>192.7</v>
      </c>
      <c r="AV12" s="87">
        <v>192.5</v>
      </c>
      <c r="AW12" s="87">
        <v>192.4</v>
      </c>
      <c r="AX12" s="87">
        <v>192.2</v>
      </c>
      <c r="AY12" s="87">
        <v>192.1</v>
      </c>
      <c r="AZ12" s="87">
        <v>192</v>
      </c>
      <c r="BA12" s="87">
        <v>191.8</v>
      </c>
      <c r="BB12" s="87">
        <v>191.7</v>
      </c>
      <c r="BC12" s="87">
        <v>191.5</v>
      </c>
      <c r="BD12" s="87">
        <v>191.4</v>
      </c>
      <c r="BE12" s="87">
        <v>191.3</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38.25" x14ac:dyDescent="0.2">
      <c r="B13" s="56">
        <v>7</v>
      </c>
      <c r="C13" s="91" t="s">
        <v>266</v>
      </c>
      <c r="D13" s="26" t="s">
        <v>267</v>
      </c>
      <c r="E13" s="26" t="s">
        <v>263</v>
      </c>
      <c r="F13" s="26">
        <v>1</v>
      </c>
      <c r="G13" s="36"/>
      <c r="H13" s="86">
        <v>151.9975381192412</v>
      </c>
      <c r="I13" s="86">
        <v>150.38940076476098</v>
      </c>
      <c r="J13" s="86">
        <v>148.96938631543972</v>
      </c>
      <c r="K13" s="86">
        <v>147.73562285868141</v>
      </c>
      <c r="L13" s="86">
        <v>146.64263543278528</v>
      </c>
      <c r="M13" s="86">
        <v>145.59440256238446</v>
      </c>
      <c r="N13" s="86">
        <v>144.66534271084981</v>
      </c>
      <c r="O13" s="86">
        <v>143.82641191164529</v>
      </c>
      <c r="P13" s="86">
        <v>143.08205236673513</v>
      </c>
      <c r="Q13" s="86">
        <v>142.40009321715175</v>
      </c>
      <c r="R13" s="86">
        <v>141.77783443053985</v>
      </c>
      <c r="S13" s="86">
        <v>141.22706679628544</v>
      </c>
      <c r="T13" s="86">
        <v>140.74548682362223</v>
      </c>
      <c r="U13" s="86">
        <v>140.30504114359178</v>
      </c>
      <c r="V13" s="86">
        <v>139.88157323717476</v>
      </c>
      <c r="W13" s="86">
        <v>139.4924258405436</v>
      </c>
      <c r="X13" s="86">
        <v>139.13550563530941</v>
      </c>
      <c r="Y13" s="86">
        <v>138.78827468382997</v>
      </c>
      <c r="Z13" s="86">
        <v>138.45089851726414</v>
      </c>
      <c r="AA13" s="86">
        <v>138.13155177261299</v>
      </c>
      <c r="AB13" s="86">
        <v>137.84101542735732</v>
      </c>
      <c r="AC13" s="86">
        <v>137.5605840601736</v>
      </c>
      <c r="AD13" s="86">
        <v>137.28684987482112</v>
      </c>
      <c r="AE13" s="86">
        <v>137.02747264337214</v>
      </c>
      <c r="AF13" s="86">
        <v>136.76899154331031</v>
      </c>
      <c r="AG13" s="87">
        <v>136.50945719544941</v>
      </c>
      <c r="AH13" s="87">
        <v>136.2179176509928</v>
      </c>
      <c r="AI13" s="87">
        <v>135.92545931644213</v>
      </c>
      <c r="AJ13" s="87">
        <v>135.62401638502376</v>
      </c>
      <c r="AK13" s="87">
        <v>135.32591533532326</v>
      </c>
      <c r="AL13" s="87">
        <v>135.03062638936552</v>
      </c>
      <c r="AM13" s="87">
        <v>134.73768072116582</v>
      </c>
      <c r="AN13" s="87">
        <v>134.44666260216275</v>
      </c>
      <c r="AO13" s="87">
        <v>134.15720266840012</v>
      </c>
      <c r="AP13" s="87">
        <v>133.86897213819256</v>
      </c>
      <c r="AQ13" s="87">
        <v>133.58167783631447</v>
      </c>
      <c r="AR13" s="87">
        <v>133.29505790355842</v>
      </c>
      <c r="AS13" s="87">
        <v>133.00887808958959</v>
      </c>
      <c r="AT13" s="87">
        <v>132.72292854298689</v>
      </c>
      <c r="AU13" s="87">
        <v>132.43702102574639</v>
      </c>
      <c r="AV13" s="87">
        <v>132.1500527336861</v>
      </c>
      <c r="AW13" s="87">
        <v>131.86104418239935</v>
      </c>
      <c r="AX13" s="87">
        <v>131.57163176663411</v>
      </c>
      <c r="AY13" s="87">
        <v>131.28169231917383</v>
      </c>
      <c r="AZ13" s="87">
        <v>130.99111487407637</v>
      </c>
      <c r="BA13" s="87">
        <v>130.6997994188153</v>
      </c>
      <c r="BB13" s="87">
        <v>130.40765579363534</v>
      </c>
      <c r="BC13" s="87">
        <v>130.11460271840065</v>
      </c>
      <c r="BD13" s="87">
        <v>129.82056693007794</v>
      </c>
      <c r="BE13" s="87">
        <v>129.52548241642211</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38.25" x14ac:dyDescent="0.2">
      <c r="B14" s="56">
        <v>8</v>
      </c>
      <c r="C14" s="91" t="s">
        <v>268</v>
      </c>
      <c r="D14" s="26" t="s">
        <v>269</v>
      </c>
      <c r="E14" s="26" t="s">
        <v>101</v>
      </c>
      <c r="F14" s="26">
        <v>2</v>
      </c>
      <c r="G14" s="36"/>
      <c r="H14" s="82">
        <v>13.214680296689465</v>
      </c>
      <c r="I14" s="82">
        <v>13.214680296689465</v>
      </c>
      <c r="J14" s="82">
        <v>13.214680296689465</v>
      </c>
      <c r="K14" s="82">
        <v>13.214680296689465</v>
      </c>
      <c r="L14" s="82">
        <v>13.214680296689465</v>
      </c>
      <c r="M14" s="82">
        <v>13.214680296689465</v>
      </c>
      <c r="N14" s="82">
        <v>13.214680296689464</v>
      </c>
      <c r="O14" s="82">
        <v>13.214680296689465</v>
      </c>
      <c r="P14" s="82">
        <v>13.214680296689465</v>
      </c>
      <c r="Q14" s="82">
        <v>13.214680296689465</v>
      </c>
      <c r="R14" s="82">
        <v>13.214680296689465</v>
      </c>
      <c r="S14" s="82">
        <v>13.214680296689465</v>
      </c>
      <c r="T14" s="82">
        <v>13.214680296689465</v>
      </c>
      <c r="U14" s="82">
        <v>13.214680296689465</v>
      </c>
      <c r="V14" s="82">
        <v>13.214680296689465</v>
      </c>
      <c r="W14" s="82">
        <v>13.214680296689465</v>
      </c>
      <c r="X14" s="82">
        <v>13.214680296689465</v>
      </c>
      <c r="Y14" s="82">
        <v>13.214680296689465</v>
      </c>
      <c r="Z14" s="82">
        <v>13.214680296689465</v>
      </c>
      <c r="AA14" s="82">
        <v>13.214680296689465</v>
      </c>
      <c r="AB14" s="82">
        <v>13.214680296689465</v>
      </c>
      <c r="AC14" s="82">
        <v>13.214680296689465</v>
      </c>
      <c r="AD14" s="82">
        <v>13.214680296689465</v>
      </c>
      <c r="AE14" s="82">
        <v>13.214680296689465</v>
      </c>
      <c r="AF14" s="82">
        <v>13.214680296689465</v>
      </c>
      <c r="AG14" s="83">
        <v>13.214680296689465</v>
      </c>
      <c r="AH14" s="83">
        <v>13.214680296689465</v>
      </c>
      <c r="AI14" s="83">
        <v>13.214680296689465</v>
      </c>
      <c r="AJ14" s="83">
        <v>13.214680296689465</v>
      </c>
      <c r="AK14" s="83">
        <v>13.214680296689465</v>
      </c>
      <c r="AL14" s="83">
        <v>13.214680296689465</v>
      </c>
      <c r="AM14" s="83">
        <v>13.214680296689465</v>
      </c>
      <c r="AN14" s="83">
        <v>13.214680296689465</v>
      </c>
      <c r="AO14" s="83">
        <v>13.214680296689465</v>
      </c>
      <c r="AP14" s="83">
        <v>13.214680296689465</v>
      </c>
      <c r="AQ14" s="83">
        <v>13.214680296689465</v>
      </c>
      <c r="AR14" s="83">
        <v>13.214680296689465</v>
      </c>
      <c r="AS14" s="83">
        <v>13.214680296689465</v>
      </c>
      <c r="AT14" s="83">
        <v>13.214680296689465</v>
      </c>
      <c r="AU14" s="83">
        <v>13.214680296689465</v>
      </c>
      <c r="AV14" s="83">
        <v>13.214680296689465</v>
      </c>
      <c r="AW14" s="83">
        <v>13.214680296689465</v>
      </c>
      <c r="AX14" s="83">
        <v>13.214680296689465</v>
      </c>
      <c r="AY14" s="83">
        <v>13.214680296689465</v>
      </c>
      <c r="AZ14" s="83">
        <v>13.214680296689465</v>
      </c>
      <c r="BA14" s="83">
        <v>13.214680296689465</v>
      </c>
      <c r="BB14" s="83">
        <v>13.214680296689465</v>
      </c>
      <c r="BC14" s="83">
        <v>13.214680296689465</v>
      </c>
      <c r="BD14" s="83">
        <v>13.214680296689465</v>
      </c>
      <c r="BE14" s="83">
        <v>13.214680296689465</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38.25" x14ac:dyDescent="0.2">
      <c r="B15" s="56">
        <v>9</v>
      </c>
      <c r="C15" s="91" t="s">
        <v>270</v>
      </c>
      <c r="D15" s="26" t="s">
        <v>271</v>
      </c>
      <c r="E15" s="26" t="s">
        <v>272</v>
      </c>
      <c r="F15" s="26">
        <v>2</v>
      </c>
      <c r="G15" s="36"/>
      <c r="H15" s="82">
        <v>78.118101509683868</v>
      </c>
      <c r="I15" s="82">
        <v>77.496713686660485</v>
      </c>
      <c r="J15" s="82">
        <v>76.908977188519557</v>
      </c>
      <c r="K15" s="82">
        <v>76.337943643251592</v>
      </c>
      <c r="L15" s="82">
        <v>75.869386766273905</v>
      </c>
      <c r="M15" s="82">
        <v>75.395510515304252</v>
      </c>
      <c r="N15" s="82">
        <v>74.940176830543038</v>
      </c>
      <c r="O15" s="82">
        <v>74.483300307674284</v>
      </c>
      <c r="P15" s="82">
        <v>74.029445937076389</v>
      </c>
      <c r="Q15" s="82">
        <v>73.586378906362953</v>
      </c>
      <c r="R15" s="82">
        <v>73.12474913415835</v>
      </c>
      <c r="S15" s="82">
        <v>72.672545703070199</v>
      </c>
      <c r="T15" s="82">
        <v>72.231811189681778</v>
      </c>
      <c r="U15" s="82">
        <v>71.789086332620656</v>
      </c>
      <c r="V15" s="82">
        <v>71.363922974629304</v>
      </c>
      <c r="W15" s="82">
        <v>70.932137436589045</v>
      </c>
      <c r="X15" s="82">
        <v>70.509399603975766</v>
      </c>
      <c r="Y15" s="82">
        <v>70.092599010152355</v>
      </c>
      <c r="Z15" s="82">
        <v>69.688186381430242</v>
      </c>
      <c r="AA15" s="82">
        <v>69.273971441968996</v>
      </c>
      <c r="AB15" s="82">
        <v>68.881698201725257</v>
      </c>
      <c r="AC15" s="82">
        <v>68.478168536112918</v>
      </c>
      <c r="AD15" s="82">
        <v>68.086509169723868</v>
      </c>
      <c r="AE15" s="82">
        <v>67.691381114523111</v>
      </c>
      <c r="AF15" s="82">
        <v>67.310272047175232</v>
      </c>
      <c r="AG15" s="83">
        <v>66.930665910129562</v>
      </c>
      <c r="AH15" s="83">
        <v>66.553201635892748</v>
      </c>
      <c r="AI15" s="83">
        <v>66.177867127915164</v>
      </c>
      <c r="AJ15" s="83">
        <v>65.804650358093525</v>
      </c>
      <c r="AK15" s="83">
        <v>65.433539366381964</v>
      </c>
      <c r="AL15" s="83">
        <v>65.064522260405624</v>
      </c>
      <c r="AM15" s="83">
        <v>64.697587215076325</v>
      </c>
      <c r="AN15" s="83">
        <v>64.332722472210477</v>
      </c>
      <c r="AO15" s="83">
        <v>63.969916340149084</v>
      </c>
      <c r="AP15" s="83">
        <v>63.609157193380099</v>
      </c>
      <c r="AQ15" s="83">
        <v>63.250433472162804</v>
      </c>
      <c r="AR15" s="83">
        <v>62.89373368215432</v>
      </c>
      <c r="AS15" s="83">
        <v>62.539046394038351</v>
      </c>
      <c r="AT15" s="83">
        <v>62.186360243156024</v>
      </c>
      <c r="AU15" s="83">
        <v>61.835663929138754</v>
      </c>
      <c r="AV15" s="83">
        <v>61.486946215543306</v>
      </c>
      <c r="AW15" s="83">
        <v>61.140195929488932</v>
      </c>
      <c r="AX15" s="83">
        <v>60.795401961296513</v>
      </c>
      <c r="AY15" s="83">
        <v>60.45255326412984</v>
      </c>
      <c r="AZ15" s="83">
        <v>60.111638853638901</v>
      </c>
      <c r="BA15" s="83">
        <v>59.772647807605253</v>
      </c>
      <c r="BB15" s="83">
        <v>59.435569265589351</v>
      </c>
      <c r="BC15" s="83">
        <v>59.100392428579937</v>
      </c>
      <c r="BD15" s="83">
        <v>58.767106558645395</v>
      </c>
      <c r="BE15" s="83">
        <v>58.435700978587221</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38.25" x14ac:dyDescent="0.2">
      <c r="B16" s="56">
        <v>10</v>
      </c>
      <c r="C16" s="91" t="s">
        <v>273</v>
      </c>
      <c r="D16" s="26" t="s">
        <v>274</v>
      </c>
      <c r="E16" s="26" t="s">
        <v>275</v>
      </c>
      <c r="F16" s="26">
        <v>2</v>
      </c>
      <c r="G16" s="36"/>
      <c r="H16" s="82">
        <v>123.5404281696204</v>
      </c>
      <c r="I16" s="82">
        <v>124.88032448946814</v>
      </c>
      <c r="J16" s="82">
        <v>126.19267879237989</v>
      </c>
      <c r="K16" s="82">
        <v>127.49649455538984</v>
      </c>
      <c r="L16" s="82">
        <v>128.59589097869164</v>
      </c>
      <c r="M16" s="82">
        <v>129.58362734065247</v>
      </c>
      <c r="N16" s="82">
        <v>130.54731445508233</v>
      </c>
      <c r="O16" s="82">
        <v>131.52763470739245</v>
      </c>
      <c r="P16" s="82">
        <v>132.51523963942967</v>
      </c>
      <c r="Q16" s="82">
        <v>133.49174813309907</v>
      </c>
      <c r="R16" s="82">
        <v>134.5228153760815</v>
      </c>
      <c r="S16" s="82">
        <v>135.54781124953891</v>
      </c>
      <c r="T16" s="82">
        <v>136.56300609883326</v>
      </c>
      <c r="U16" s="82">
        <v>137.59146578027182</v>
      </c>
      <c r="V16" s="82">
        <v>138.5883679628727</v>
      </c>
      <c r="W16" s="82">
        <v>139.61412538377817</v>
      </c>
      <c r="X16" s="82">
        <v>140.63027960297245</v>
      </c>
      <c r="Y16" s="82">
        <v>141.64462328934675</v>
      </c>
      <c r="Z16" s="82">
        <v>142.63960585913048</v>
      </c>
      <c r="AA16" s="82">
        <v>143.67169932613078</v>
      </c>
      <c r="AB16" s="82">
        <v>144.65948355365032</v>
      </c>
      <c r="AC16" s="82">
        <v>145.68851472916072</v>
      </c>
      <c r="AD16" s="82">
        <v>146.69846725420081</v>
      </c>
      <c r="AE16" s="82">
        <v>147.72993335195238</v>
      </c>
      <c r="AF16" s="82">
        <v>148.73532335899563</v>
      </c>
      <c r="AG16" s="83">
        <v>149.74848320045868</v>
      </c>
      <c r="AH16" s="83">
        <v>150.76730376693394</v>
      </c>
      <c r="AI16" s="83">
        <v>151.79181627671454</v>
      </c>
      <c r="AJ16" s="83">
        <v>152.8220521158909</v>
      </c>
      <c r="AK16" s="83">
        <v>153.85804283920422</v>
      </c>
      <c r="AL16" s="83">
        <v>154.89982017090381</v>
      </c>
      <c r="AM16" s="83">
        <v>155.94741600560818</v>
      </c>
      <c r="AN16" s="83">
        <v>157.00086240917</v>
      </c>
      <c r="AO16" s="83">
        <v>158.06019161954478</v>
      </c>
      <c r="AP16" s="83">
        <v>159.12543604766347</v>
      </c>
      <c r="AQ16" s="83">
        <v>160.19662827830879</v>
      </c>
      <c r="AR16" s="83">
        <v>161.27380107099552</v>
      </c>
      <c r="AS16" s="83">
        <v>162.35698736085459</v>
      </c>
      <c r="AT16" s="83">
        <v>163.44622025952091</v>
      </c>
      <c r="AU16" s="83">
        <v>164.54153305602532</v>
      </c>
      <c r="AV16" s="83">
        <v>165.64295921769025</v>
      </c>
      <c r="AW16" s="83">
        <v>166.75053239102928</v>
      </c>
      <c r="AX16" s="83">
        <v>167.86428640265069</v>
      </c>
      <c r="AY16" s="83">
        <v>168.98425526016476</v>
      </c>
      <c r="AZ16" s="83">
        <v>170.11047315309511</v>
      </c>
      <c r="BA16" s="83">
        <v>171.24297445379395</v>
      </c>
      <c r="BB16" s="83">
        <v>172.38179371836131</v>
      </c>
      <c r="BC16" s="83">
        <v>173.52696568756804</v>
      </c>
      <c r="BD16" s="83">
        <v>174.67852528778295</v>
      </c>
      <c r="BE16" s="83">
        <v>175.83650763190377</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38.25" x14ac:dyDescent="0.2">
      <c r="B17" s="56">
        <v>11</v>
      </c>
      <c r="C17" s="91" t="s">
        <v>276</v>
      </c>
      <c r="D17" s="26" t="s">
        <v>277</v>
      </c>
      <c r="E17" s="26" t="s">
        <v>275</v>
      </c>
      <c r="F17" s="26">
        <v>2</v>
      </c>
      <c r="G17" s="36"/>
      <c r="H17" s="82">
        <v>169.16284499119982</v>
      </c>
      <c r="I17" s="82">
        <v>170.5192345332201</v>
      </c>
      <c r="J17" s="82">
        <v>171.82233829865655</v>
      </c>
      <c r="K17" s="82">
        <v>173.10762729535048</v>
      </c>
      <c r="L17" s="82">
        <v>174.17671158196003</v>
      </c>
      <c r="M17" s="82">
        <v>175.27144794658651</v>
      </c>
      <c r="N17" s="82">
        <v>176.336390646247</v>
      </c>
      <c r="O17" s="82">
        <v>177.41802849903939</v>
      </c>
      <c r="P17" s="82">
        <v>178.50573011071418</v>
      </c>
      <c r="Q17" s="82">
        <v>179.58052146450709</v>
      </c>
      <c r="R17" s="82">
        <v>180.71419667293691</v>
      </c>
      <c r="S17" s="82">
        <v>181.83868707011848</v>
      </c>
      <c r="T17" s="82">
        <v>182.9482063240464</v>
      </c>
      <c r="U17" s="82">
        <v>184.07645189216976</v>
      </c>
      <c r="V17" s="82">
        <v>185.17312033683234</v>
      </c>
      <c r="W17" s="82">
        <v>186.30032555416713</v>
      </c>
      <c r="X17" s="82">
        <v>187.41728579325951</v>
      </c>
      <c r="Y17" s="82">
        <v>188.53174919045912</v>
      </c>
      <c r="Z17" s="82">
        <v>189.62583162030418</v>
      </c>
      <c r="AA17" s="82">
        <v>190.75967526648074</v>
      </c>
      <c r="AB17" s="82">
        <v>191.84602937618169</v>
      </c>
      <c r="AC17" s="82">
        <v>192.97654389983458</v>
      </c>
      <c r="AD17" s="82">
        <v>194.08661800751648</v>
      </c>
      <c r="AE17" s="82">
        <v>195.21954020013737</v>
      </c>
      <c r="AF17" s="82">
        <v>196.32486832660243</v>
      </c>
      <c r="AG17" s="83">
        <v>197.43835082162988</v>
      </c>
      <c r="AH17" s="83">
        <v>198.55814554175663</v>
      </c>
      <c r="AI17" s="83">
        <v>199.68428827037926</v>
      </c>
      <c r="AJ17" s="83">
        <v>200.81681499374687</v>
      </c>
      <c r="AK17" s="83">
        <v>201.95576190211136</v>
      </c>
      <c r="AL17" s="83">
        <v>203.10116539088352</v>
      </c>
      <c r="AM17" s="83">
        <v>204.2530620617963</v>
      </c>
      <c r="AN17" s="83">
        <v>205.41148872407433</v>
      </c>
      <c r="AO17" s="83">
        <v>206.57648239561021</v>
      </c>
      <c r="AP17" s="83">
        <v>207.74808030414741</v>
      </c>
      <c r="AQ17" s="83">
        <v>208.92631988846983</v>
      </c>
      <c r="AR17" s="83">
        <v>210.11123879959831</v>
      </c>
      <c r="AS17" s="83">
        <v>211.3028749019937</v>
      </c>
      <c r="AT17" s="83">
        <v>212.50126627476672</v>
      </c>
      <c r="AU17" s="83">
        <v>213.70645121289505</v>
      </c>
      <c r="AV17" s="83">
        <v>214.91846822844687</v>
      </c>
      <c r="AW17" s="83">
        <v>216.13735605181151</v>
      </c>
      <c r="AX17" s="83">
        <v>217.36315363293721</v>
      </c>
      <c r="AY17" s="83">
        <v>218.59590014257572</v>
      </c>
      <c r="AZ17" s="83">
        <v>219.83563497353401</v>
      </c>
      <c r="BA17" s="83">
        <v>221.08239774193302</v>
      </c>
      <c r="BB17" s="83">
        <v>222.33622828847371</v>
      </c>
      <c r="BC17" s="83">
        <v>223.59716667971011</v>
      </c>
      <c r="BD17" s="83">
        <v>224.86525320932984</v>
      </c>
      <c r="BE17" s="83">
        <v>226.14052839944134</v>
      </c>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5"/>
    </row>
    <row r="18" spans="2:88" ht="38.25" x14ac:dyDescent="0.2">
      <c r="B18" s="56">
        <v>12</v>
      </c>
      <c r="C18" s="91" t="s">
        <v>278</v>
      </c>
      <c r="D18" s="26" t="s">
        <v>279</v>
      </c>
      <c r="E18" s="26" t="s">
        <v>275</v>
      </c>
      <c r="F18" s="26">
        <v>2</v>
      </c>
      <c r="G18" s="36"/>
      <c r="H18" s="82">
        <v>378.73672017813703</v>
      </c>
      <c r="I18" s="82">
        <v>380.73323023179103</v>
      </c>
      <c r="J18" s="82">
        <v>382.92369029065725</v>
      </c>
      <c r="K18" s="82">
        <v>385.11445034953152</v>
      </c>
      <c r="L18" s="82">
        <v>387.04659040145566</v>
      </c>
      <c r="M18" s="82">
        <v>389.06906045580735</v>
      </c>
      <c r="N18" s="82">
        <v>391.00085050772208</v>
      </c>
      <c r="O18" s="82">
        <v>393.02694056217103</v>
      </c>
      <c r="P18" s="82">
        <v>395.05274061661225</v>
      </c>
      <c r="Q18" s="82">
        <v>397.06118067058691</v>
      </c>
      <c r="R18" s="82">
        <v>399.1835407276231</v>
      </c>
      <c r="S18" s="82">
        <v>401.19859078177524</v>
      </c>
      <c r="T18" s="82">
        <v>403.11302083322357</v>
      </c>
      <c r="U18" s="82">
        <v>404.98424088351061</v>
      </c>
      <c r="V18" s="82">
        <v>406.87590093434682</v>
      </c>
      <c r="W18" s="82">
        <v>408.80825098627673</v>
      </c>
      <c r="X18" s="82">
        <v>410.71781103759417</v>
      </c>
      <c r="Y18" s="82">
        <v>412.67284109013343</v>
      </c>
      <c r="Z18" s="82">
        <v>414.63905114297307</v>
      </c>
      <c r="AA18" s="82">
        <v>416.71383119873065</v>
      </c>
      <c r="AB18" s="82">
        <v>418.62774125016477</v>
      </c>
      <c r="AC18" s="82">
        <v>420.62572130385837</v>
      </c>
      <c r="AD18" s="82">
        <v>422.63176135776854</v>
      </c>
      <c r="AE18" s="82">
        <v>424.64403141184613</v>
      </c>
      <c r="AF18" s="82">
        <v>426.70401146720587</v>
      </c>
      <c r="AG18" s="83">
        <v>428.76536152260246</v>
      </c>
      <c r="AH18" s="83">
        <v>430.83673439153938</v>
      </c>
      <c r="AI18" s="83">
        <v>432.91817927342299</v>
      </c>
      <c r="AJ18" s="83">
        <v>435.00974561249944</v>
      </c>
      <c r="AK18" s="83">
        <v>437.11148309909765</v>
      </c>
      <c r="AL18" s="83">
        <v>439.22344167087704</v>
      </c>
      <c r="AM18" s="83">
        <v>441.34567151408322</v>
      </c>
      <c r="AN18" s="83">
        <v>443.47822306480896</v>
      </c>
      <c r="AO18" s="83">
        <v>445.62114701026275</v>
      </c>
      <c r="AP18" s="83">
        <v>447.77449429004338</v>
      </c>
      <c r="AQ18" s="83">
        <v>449.93831609742136</v>
      </c>
      <c r="AR18" s="83">
        <v>452.112663880627</v>
      </c>
      <c r="AS18" s="83">
        <v>454.29758934414531</v>
      </c>
      <c r="AT18" s="83">
        <v>456.49314445001704</v>
      </c>
      <c r="AU18" s="83">
        <v>458.69938141914758</v>
      </c>
      <c r="AV18" s="83">
        <v>460.9163527326217</v>
      </c>
      <c r="AW18" s="83">
        <v>463.14411113302577</v>
      </c>
      <c r="AX18" s="83">
        <v>465.38270962577661</v>
      </c>
      <c r="AY18" s="83">
        <v>467.63220148045707</v>
      </c>
      <c r="AZ18" s="83">
        <v>469.89264023215947</v>
      </c>
      <c r="BA18" s="83">
        <v>472.16407968283437</v>
      </c>
      <c r="BB18" s="83">
        <v>474.44657390264865</v>
      </c>
      <c r="BC18" s="83">
        <v>476.74017723134835</v>
      </c>
      <c r="BD18" s="83">
        <v>479.04494427963027</v>
      </c>
      <c r="BE18" s="83">
        <v>481.36092993052034</v>
      </c>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5"/>
    </row>
    <row r="19" spans="2:88" ht="38.25" x14ac:dyDescent="0.2">
      <c r="B19" s="56">
        <v>13</v>
      </c>
      <c r="C19" s="91" t="s">
        <v>280</v>
      </c>
      <c r="D19" s="26" t="s">
        <v>281</v>
      </c>
      <c r="E19" s="26" t="s">
        <v>282</v>
      </c>
      <c r="F19" s="26">
        <v>1</v>
      </c>
      <c r="G19" s="36"/>
      <c r="H19" s="86">
        <v>2.4509621384159312</v>
      </c>
      <c r="I19" s="86">
        <v>2.440560218380408</v>
      </c>
      <c r="J19" s="86">
        <v>2.4321930158278415</v>
      </c>
      <c r="K19" s="86">
        <v>2.4240843098094973</v>
      </c>
      <c r="L19" s="86">
        <v>2.4180082243759733</v>
      </c>
      <c r="M19" s="86">
        <v>2.4148374175760043</v>
      </c>
      <c r="N19" s="86">
        <v>2.4114872322076821</v>
      </c>
      <c r="O19" s="86">
        <v>2.4084125949056419</v>
      </c>
      <c r="P19" s="86">
        <v>2.4051509311280617</v>
      </c>
      <c r="Q19" s="86">
        <v>2.402018075961716</v>
      </c>
      <c r="R19" s="86">
        <v>2.3988606029785018</v>
      </c>
      <c r="S19" s="86">
        <v>2.3948898105762422</v>
      </c>
      <c r="T19" s="86">
        <v>2.3902287400674127</v>
      </c>
      <c r="U19" s="86">
        <v>2.3851682235257323</v>
      </c>
      <c r="V19" s="86">
        <v>2.3810712750137535</v>
      </c>
      <c r="W19" s="86">
        <v>2.3767681894312691</v>
      </c>
      <c r="X19" s="86">
        <v>2.3726078974558207</v>
      </c>
      <c r="Y19" s="86">
        <v>2.3688020357964983</v>
      </c>
      <c r="Z19" s="86">
        <v>2.3655899073408277</v>
      </c>
      <c r="AA19" s="86">
        <v>2.3623644990583212</v>
      </c>
      <c r="AB19" s="86">
        <v>2.3589883886241871</v>
      </c>
      <c r="AC19" s="86">
        <v>2.3554417631710973</v>
      </c>
      <c r="AD19" s="86">
        <v>2.3523122529254041</v>
      </c>
      <c r="AE19" s="86">
        <v>2.3490783765580465</v>
      </c>
      <c r="AF19" s="86">
        <v>2.3463687987896229</v>
      </c>
      <c r="AG19" s="87">
        <v>2.3437522337879533</v>
      </c>
      <c r="AH19" s="87">
        <v>2.3411457406229998</v>
      </c>
      <c r="AI19" s="87">
        <v>2.3385492246567425</v>
      </c>
      <c r="AJ19" s="87">
        <v>2.3359625925225411</v>
      </c>
      <c r="AK19" s="87">
        <v>2.3333857521050794</v>
      </c>
      <c r="AL19" s="87">
        <v>2.3308186125206793</v>
      </c>
      <c r="AM19" s="87">
        <v>2.3282610840979978</v>
      </c>
      <c r="AN19" s="87">
        <v>2.3257130783590769</v>
      </c>
      <c r="AO19" s="87">
        <v>2.3231745080007586</v>
      </c>
      <c r="AP19" s="87">
        <v>2.3206452868764456</v>
      </c>
      <c r="AQ19" s="87">
        <v>2.3181253299782014</v>
      </c>
      <c r="AR19" s="87">
        <v>2.3156145534191821</v>
      </c>
      <c r="AS19" s="87">
        <v>2.3131128744164018</v>
      </c>
      <c r="AT19" s="87">
        <v>2.3106202112738061</v>
      </c>
      <c r="AU19" s="87">
        <v>2.3081364833656695</v>
      </c>
      <c r="AV19" s="87">
        <v>2.3056616111202866</v>
      </c>
      <c r="AW19" s="87">
        <v>2.3031955160039739</v>
      </c>
      <c r="AX19" s="87">
        <v>2.3007381205053568</v>
      </c>
      <c r="AY19" s="87">
        <v>2.2982893481199436</v>
      </c>
      <c r="AZ19" s="87">
        <v>2.2958491233349858</v>
      </c>
      <c r="BA19" s="87">
        <v>2.2934173716146034</v>
      </c>
      <c r="BB19" s="87">
        <v>2.2909940193851881</v>
      </c>
      <c r="BC19" s="87">
        <v>2.2885789940210635</v>
      </c>
      <c r="BD19" s="87">
        <v>2.286172223830405</v>
      </c>
      <c r="BE19" s="87">
        <v>2.2837736380414158</v>
      </c>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5"/>
    </row>
    <row r="20" spans="2:88" ht="38.25" x14ac:dyDescent="0.2">
      <c r="B20" s="56">
        <v>14</v>
      </c>
      <c r="C20" s="91" t="s">
        <v>283</v>
      </c>
      <c r="D20" s="26" t="s">
        <v>284</v>
      </c>
      <c r="E20" s="26" t="s">
        <v>282</v>
      </c>
      <c r="F20" s="26">
        <v>1</v>
      </c>
      <c r="G20" s="36"/>
      <c r="H20" s="86">
        <v>2.2213081179206791</v>
      </c>
      <c r="I20" s="86">
        <v>2.2186010650897989</v>
      </c>
      <c r="J20" s="86">
        <v>2.2148287498604153</v>
      </c>
      <c r="K20" s="86">
        <v>2.2106810547030689</v>
      </c>
      <c r="L20" s="86">
        <v>2.2065488652309289</v>
      </c>
      <c r="M20" s="86">
        <v>2.2065488652309289</v>
      </c>
      <c r="N20" s="86">
        <v>2.2065488652309289</v>
      </c>
      <c r="O20" s="86">
        <v>2.2065488652309289</v>
      </c>
      <c r="P20" s="86">
        <v>2.2065488652309289</v>
      </c>
      <c r="Q20" s="86">
        <v>2.2065488652309289</v>
      </c>
      <c r="R20" s="86">
        <v>2.2065488652309289</v>
      </c>
      <c r="S20" s="86">
        <v>2.2065488652309289</v>
      </c>
      <c r="T20" s="86">
        <v>2.2065488652309289</v>
      </c>
      <c r="U20" s="86">
        <v>2.2065488652309289</v>
      </c>
      <c r="V20" s="86">
        <v>2.2065488652309289</v>
      </c>
      <c r="W20" s="86">
        <v>2.2065488652309289</v>
      </c>
      <c r="X20" s="86">
        <v>2.2065488652309289</v>
      </c>
      <c r="Y20" s="86">
        <v>2.2065488652309289</v>
      </c>
      <c r="Z20" s="86">
        <v>2.2065488652309289</v>
      </c>
      <c r="AA20" s="86">
        <v>2.2065488652309289</v>
      </c>
      <c r="AB20" s="86">
        <v>2.2065488652309289</v>
      </c>
      <c r="AC20" s="86">
        <v>2.2065488652309289</v>
      </c>
      <c r="AD20" s="86">
        <v>2.2065488652309289</v>
      </c>
      <c r="AE20" s="86">
        <v>2.2065488652309289</v>
      </c>
      <c r="AF20" s="86">
        <v>2.2065488652309289</v>
      </c>
      <c r="AG20" s="87">
        <v>2.2065488652309289</v>
      </c>
      <c r="AH20" s="87">
        <v>2.2065488652309289</v>
      </c>
      <c r="AI20" s="87">
        <v>2.2065488652309289</v>
      </c>
      <c r="AJ20" s="87">
        <v>2.2065488652309289</v>
      </c>
      <c r="AK20" s="87">
        <v>2.2065488652309289</v>
      </c>
      <c r="AL20" s="87">
        <v>2.2065488652309289</v>
      </c>
      <c r="AM20" s="87">
        <v>2.2065488652309289</v>
      </c>
      <c r="AN20" s="87">
        <v>2.2065488652309289</v>
      </c>
      <c r="AO20" s="87">
        <v>2.2065488652309289</v>
      </c>
      <c r="AP20" s="87">
        <v>2.2065488652309289</v>
      </c>
      <c r="AQ20" s="87">
        <v>2.2065488652309289</v>
      </c>
      <c r="AR20" s="87">
        <v>2.2065488652309289</v>
      </c>
      <c r="AS20" s="87">
        <v>2.2065488652309289</v>
      </c>
      <c r="AT20" s="87">
        <v>2.2065488652309289</v>
      </c>
      <c r="AU20" s="87">
        <v>2.2065488652309289</v>
      </c>
      <c r="AV20" s="87">
        <v>2.2065488652309289</v>
      </c>
      <c r="AW20" s="87">
        <v>2.2065488652309289</v>
      </c>
      <c r="AX20" s="87">
        <v>2.2065488652309289</v>
      </c>
      <c r="AY20" s="87">
        <v>2.2065488652309289</v>
      </c>
      <c r="AZ20" s="87">
        <v>2.2065488652309289</v>
      </c>
      <c r="BA20" s="87">
        <v>2.2065488652309289</v>
      </c>
      <c r="BB20" s="87">
        <v>2.2065488652309289</v>
      </c>
      <c r="BC20" s="87">
        <v>2.2065488652309289</v>
      </c>
      <c r="BD20" s="87">
        <v>2.2065488652309289</v>
      </c>
      <c r="BE20" s="87">
        <v>2.2065488652309289</v>
      </c>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5"/>
    </row>
    <row r="21" spans="2:88" ht="38.25" x14ac:dyDescent="0.2">
      <c r="B21" s="56">
        <v>15</v>
      </c>
      <c r="C21" s="91" t="s">
        <v>285</v>
      </c>
      <c r="D21" s="26" t="s">
        <v>286</v>
      </c>
      <c r="E21" s="26" t="s">
        <v>287</v>
      </c>
      <c r="F21" s="26">
        <v>0</v>
      </c>
      <c r="G21" s="36"/>
      <c r="H21" s="88">
        <v>0.77197768708160197</v>
      </c>
      <c r="I21" s="88">
        <v>0.77414657920028696</v>
      </c>
      <c r="J21" s="88">
        <v>0.77635242496012224</v>
      </c>
      <c r="K21" s="88">
        <v>0.77855301750570083</v>
      </c>
      <c r="L21" s="88">
        <v>0.78044914842239421</v>
      </c>
      <c r="M21" s="88">
        <v>0.78153428598222585</v>
      </c>
      <c r="N21" s="88">
        <v>0.78259394878035171</v>
      </c>
      <c r="O21" s="88">
        <v>0.78366629749635786</v>
      </c>
      <c r="P21" s="88">
        <v>0.78474215354754795</v>
      </c>
      <c r="Q21" s="88">
        <v>0.78579612849417835</v>
      </c>
      <c r="R21" s="88">
        <v>0.78690046521470658</v>
      </c>
      <c r="S21" s="88">
        <v>0.78799552575728504</v>
      </c>
      <c r="T21" s="88">
        <v>0.78908503970531918</v>
      </c>
      <c r="U21" s="88">
        <v>0.79015725916701873</v>
      </c>
      <c r="V21" s="88">
        <v>0.79117112205606333</v>
      </c>
      <c r="W21" s="88">
        <v>0.79220700439310854</v>
      </c>
      <c r="X21" s="88">
        <v>0.79321960604900477</v>
      </c>
      <c r="Y21" s="88">
        <v>0.79422057669041157</v>
      </c>
      <c r="Z21" s="88">
        <v>0.79518728085552837</v>
      </c>
      <c r="AA21" s="88">
        <v>0.79618269327193891</v>
      </c>
      <c r="AB21" s="88">
        <v>0.7971194236497039</v>
      </c>
      <c r="AC21" s="88">
        <v>0.798089029090712</v>
      </c>
      <c r="AD21" s="88">
        <v>0.79902754085229077</v>
      </c>
      <c r="AE21" s="88">
        <v>0.79997830245167212</v>
      </c>
      <c r="AF21" s="88">
        <v>0.8008902041279693</v>
      </c>
      <c r="AG21" s="89">
        <v>0.80180040328734437</v>
      </c>
      <c r="AH21" s="89">
        <v>0.80270503096604218</v>
      </c>
      <c r="AI21" s="89">
        <v>0.80360411643913365</v>
      </c>
      <c r="AJ21" s="89">
        <v>0.80449768880639216</v>
      </c>
      <c r="AK21" s="89">
        <v>0.80538577699322456</v>
      </c>
      <c r="AL21" s="89">
        <v>0.80626840975159952</v>
      </c>
      <c r="AM21" s="89">
        <v>0.80714561566096832</v>
      </c>
      <c r="AN21" s="89">
        <v>0.80801742312918123</v>
      </c>
      <c r="AO21" s="89">
        <v>0.80888386039339777</v>
      </c>
      <c r="AP21" s="89">
        <v>0.80974495552099257</v>
      </c>
      <c r="AQ21" s="89">
        <v>0.81060073641045405</v>
      </c>
      <c r="AR21" s="89">
        <v>0.81145123079227921</v>
      </c>
      <c r="AS21" s="89">
        <v>0.81229646622986307</v>
      </c>
      <c r="AT21" s="89">
        <v>0.81313647012038159</v>
      </c>
      <c r="AU21" s="89">
        <v>0.81397126969566991</v>
      </c>
      <c r="AV21" s="89">
        <v>0.81480089202309647</v>
      </c>
      <c r="AW21" s="89">
        <v>0.8156253640064296</v>
      </c>
      <c r="AX21" s="89">
        <v>0.81644471238670102</v>
      </c>
      <c r="AY21" s="89">
        <v>0.81725896374306273</v>
      </c>
      <c r="AZ21" s="89">
        <v>0.81806814449363907</v>
      </c>
      <c r="BA21" s="89">
        <v>0.81887228089637465</v>
      </c>
      <c r="BB21" s="89">
        <v>0.81967139904987596</v>
      </c>
      <c r="BC21" s="89">
        <v>0.82046552489424773</v>
      </c>
      <c r="BD21" s="89">
        <v>0.8212546842119256</v>
      </c>
      <c r="BE21" s="89">
        <v>0.82203890262850243</v>
      </c>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row>
    <row r="22" spans="2:88" x14ac:dyDescent="0.2"/>
    <row r="23" spans="2:88" x14ac:dyDescent="0.2"/>
    <row r="24" spans="2:88" x14ac:dyDescent="0.2"/>
    <row r="25" spans="2:88" ht="15" x14ac:dyDescent="0.25">
      <c r="B25" s="45" t="s">
        <v>113</v>
      </c>
    </row>
    <row r="26" spans="2:88" x14ac:dyDescent="0.2"/>
    <row r="27" spans="2:88" x14ac:dyDescent="0.2">
      <c r="B27" s="46"/>
      <c r="C27" t="s">
        <v>114</v>
      </c>
    </row>
    <row r="28" spans="2:88" x14ac:dyDescent="0.2"/>
    <row r="29" spans="2:88" x14ac:dyDescent="0.2">
      <c r="B29" s="47"/>
      <c r="C29" t="s">
        <v>115</v>
      </c>
    </row>
    <row r="30" spans="2:88" x14ac:dyDescent="0.2"/>
    <row r="31" spans="2:88" x14ac:dyDescent="0.2"/>
    <row r="32" spans="2:88" x14ac:dyDescent="0.2"/>
    <row r="33" spans="2:9" ht="15" x14ac:dyDescent="0.25">
      <c r="B33" s="126" t="s">
        <v>288</v>
      </c>
      <c r="C33" s="127"/>
      <c r="D33" s="127"/>
      <c r="E33" s="127"/>
      <c r="F33" s="127"/>
      <c r="G33" s="127"/>
      <c r="H33" s="127"/>
      <c r="I33" s="128"/>
    </row>
    <row r="34" spans="2:9" x14ac:dyDescent="0.2"/>
    <row r="35" spans="2:9" s="6" customFormat="1" ht="13.5" x14ac:dyDescent="0.2">
      <c r="B35" s="48" t="s">
        <v>70</v>
      </c>
      <c r="C35" s="129" t="s">
        <v>118</v>
      </c>
      <c r="D35" s="129"/>
      <c r="E35" s="129"/>
      <c r="F35" s="129"/>
      <c r="G35" s="129"/>
      <c r="H35" s="129"/>
      <c r="I35" s="129"/>
    </row>
    <row r="36" spans="2:9" s="6" customFormat="1" ht="89.65" customHeight="1" x14ac:dyDescent="0.2">
      <c r="B36" s="49">
        <v>1</v>
      </c>
      <c r="C36" s="122" t="s">
        <v>289</v>
      </c>
      <c r="D36" s="109"/>
      <c r="E36" s="109"/>
      <c r="F36" s="109"/>
      <c r="G36" s="109"/>
      <c r="H36" s="109"/>
      <c r="I36" s="109"/>
    </row>
    <row r="37" spans="2:9" s="6" customFormat="1" ht="76.5" customHeight="1" x14ac:dyDescent="0.2">
      <c r="B37" s="49">
        <f>B36+1</f>
        <v>2</v>
      </c>
      <c r="C37" s="110" t="s">
        <v>290</v>
      </c>
      <c r="D37" s="111"/>
      <c r="E37" s="111"/>
      <c r="F37" s="111"/>
      <c r="G37" s="111"/>
      <c r="H37" s="111"/>
      <c r="I37" s="112"/>
    </row>
    <row r="38" spans="2:9" s="6" customFormat="1" ht="58.15" customHeight="1" x14ac:dyDescent="0.2">
      <c r="B38" s="49">
        <f t="shared" ref="B38:B50" si="0">B37+1</f>
        <v>3</v>
      </c>
      <c r="C38" s="110" t="s">
        <v>291</v>
      </c>
      <c r="D38" s="111"/>
      <c r="E38" s="111"/>
      <c r="F38" s="111"/>
      <c r="G38" s="111"/>
      <c r="H38" s="111"/>
      <c r="I38" s="112"/>
    </row>
    <row r="39" spans="2:9" s="6" customFormat="1" ht="73.150000000000006" customHeight="1" x14ac:dyDescent="0.2">
      <c r="B39" s="49">
        <f t="shared" si="0"/>
        <v>4</v>
      </c>
      <c r="C39" s="110" t="s">
        <v>292</v>
      </c>
      <c r="D39" s="111"/>
      <c r="E39" s="111"/>
      <c r="F39" s="111"/>
      <c r="G39" s="111"/>
      <c r="H39" s="111"/>
      <c r="I39" s="112"/>
    </row>
    <row r="40" spans="2:9" s="6" customFormat="1" ht="59.65" customHeight="1" x14ac:dyDescent="0.2">
      <c r="B40" s="49">
        <f t="shared" si="0"/>
        <v>5</v>
      </c>
      <c r="C40" s="110" t="s">
        <v>293</v>
      </c>
      <c r="D40" s="111"/>
      <c r="E40" s="111"/>
      <c r="F40" s="111"/>
      <c r="G40" s="111"/>
      <c r="H40" s="111"/>
      <c r="I40" s="112"/>
    </row>
    <row r="41" spans="2:9" s="6" customFormat="1" ht="52.15" customHeight="1" x14ac:dyDescent="0.2">
      <c r="B41" s="49">
        <f t="shared" si="0"/>
        <v>6</v>
      </c>
      <c r="C41" s="110" t="s">
        <v>294</v>
      </c>
      <c r="D41" s="111"/>
      <c r="E41" s="111"/>
      <c r="F41" s="111"/>
      <c r="G41" s="111"/>
      <c r="H41" s="111"/>
      <c r="I41" s="112"/>
    </row>
    <row r="42" spans="2:9" s="6" customFormat="1" ht="54.4" customHeight="1" x14ac:dyDescent="0.2">
      <c r="B42" s="49">
        <f t="shared" si="0"/>
        <v>7</v>
      </c>
      <c r="C42" s="110" t="s">
        <v>295</v>
      </c>
      <c r="D42" s="111"/>
      <c r="E42" s="111"/>
      <c r="F42" s="111"/>
      <c r="G42" s="111"/>
      <c r="H42" s="111"/>
      <c r="I42" s="112"/>
    </row>
    <row r="43" spans="2:9" s="6" customFormat="1" ht="67.150000000000006" customHeight="1" x14ac:dyDescent="0.2">
      <c r="B43" s="49">
        <f t="shared" si="0"/>
        <v>8</v>
      </c>
      <c r="C43" s="110" t="s">
        <v>296</v>
      </c>
      <c r="D43" s="111"/>
      <c r="E43" s="111"/>
      <c r="F43" s="111"/>
      <c r="G43" s="111"/>
      <c r="H43" s="111"/>
      <c r="I43" s="112"/>
    </row>
    <row r="44" spans="2:9" s="6" customFormat="1" ht="67.150000000000006" customHeight="1" x14ac:dyDescent="0.2">
      <c r="B44" s="49">
        <f t="shared" si="0"/>
        <v>9</v>
      </c>
      <c r="C44" s="110" t="s">
        <v>297</v>
      </c>
      <c r="D44" s="111"/>
      <c r="E44" s="111"/>
      <c r="F44" s="111"/>
      <c r="G44" s="111"/>
      <c r="H44" s="111"/>
      <c r="I44" s="112"/>
    </row>
    <row r="45" spans="2:9" s="6" customFormat="1" ht="56.65" customHeight="1" x14ac:dyDescent="0.2">
      <c r="B45" s="49">
        <f t="shared" si="0"/>
        <v>10</v>
      </c>
      <c r="C45" s="110" t="s">
        <v>298</v>
      </c>
      <c r="D45" s="111"/>
      <c r="E45" s="111"/>
      <c r="F45" s="111"/>
      <c r="G45" s="111"/>
      <c r="H45" s="111"/>
      <c r="I45" s="112"/>
    </row>
    <row r="46" spans="2:9" s="6" customFormat="1" ht="94.9" customHeight="1" x14ac:dyDescent="0.2">
      <c r="B46" s="49">
        <f t="shared" si="0"/>
        <v>11</v>
      </c>
      <c r="C46" s="110" t="s">
        <v>299</v>
      </c>
      <c r="D46" s="111"/>
      <c r="E46" s="111"/>
      <c r="F46" s="111"/>
      <c r="G46" s="111"/>
      <c r="H46" s="111"/>
      <c r="I46" s="112"/>
    </row>
    <row r="47" spans="2:9" s="6" customFormat="1" ht="47.65" customHeight="1" x14ac:dyDescent="0.2">
      <c r="B47" s="49">
        <f t="shared" si="0"/>
        <v>12</v>
      </c>
      <c r="C47" s="110" t="s">
        <v>300</v>
      </c>
      <c r="D47" s="111"/>
      <c r="E47" s="111"/>
      <c r="F47" s="111"/>
      <c r="G47" s="111"/>
      <c r="H47" s="111"/>
      <c r="I47" s="112"/>
    </row>
    <row r="48" spans="2:9" s="6" customFormat="1" ht="46.9" customHeight="1" x14ac:dyDescent="0.2">
      <c r="B48" s="49">
        <f t="shared" si="0"/>
        <v>13</v>
      </c>
      <c r="C48" s="110" t="s">
        <v>301</v>
      </c>
      <c r="D48" s="111"/>
      <c r="E48" s="111"/>
      <c r="F48" s="111"/>
      <c r="G48" s="111"/>
      <c r="H48" s="111"/>
      <c r="I48" s="112"/>
    </row>
    <row r="49" spans="2:9" s="6" customFormat="1" ht="31.15" customHeight="1" x14ac:dyDescent="0.2">
      <c r="B49" s="49">
        <f t="shared" si="0"/>
        <v>14</v>
      </c>
      <c r="C49" s="110" t="s">
        <v>302</v>
      </c>
      <c r="D49" s="111"/>
      <c r="E49" s="111"/>
      <c r="F49" s="111"/>
      <c r="G49" s="111"/>
      <c r="H49" s="111"/>
      <c r="I49" s="112"/>
    </row>
    <row r="50" spans="2:9" s="6" customFormat="1" ht="48.4" customHeight="1" x14ac:dyDescent="0.2">
      <c r="B50" s="49">
        <f t="shared" si="0"/>
        <v>15</v>
      </c>
      <c r="C50" s="110" t="s">
        <v>303</v>
      </c>
      <c r="D50" s="111"/>
      <c r="E50" s="111"/>
      <c r="F50" s="111"/>
      <c r="G50" s="111"/>
      <c r="H50" s="111"/>
      <c r="I50" s="112"/>
    </row>
    <row r="51" spans="2:9" s="6" customFormat="1" ht="12.75" x14ac:dyDescent="0.2"/>
    <row r="52" spans="2:9" s="6" customFormat="1" ht="12.75" x14ac:dyDescent="0.2"/>
    <row r="53" spans="2:9" s="6" customFormat="1" ht="12.75" x14ac:dyDescent="0.2"/>
    <row r="54" spans="2:9" s="6"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H8" sqref="H8:BE11"/>
    </sheetView>
  </sheetViews>
  <sheetFormatPr defaultColWidth="0" defaultRowHeight="14.25" zeroHeight="1" x14ac:dyDescent="0.2"/>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2">
      <c r="B1" s="108" t="s">
        <v>304</v>
      </c>
      <c r="C1" s="108"/>
      <c r="D1" s="108"/>
      <c r="E1" s="108"/>
      <c r="F1" s="108"/>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13" t="s">
        <v>3</v>
      </c>
      <c r="C3" s="114"/>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90" t="s">
        <v>6</v>
      </c>
      <c r="C4" s="90"/>
      <c r="D4" s="130" t="str">
        <f>'Cover sheet'!C6</f>
        <v>Sussex Brighton</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6"/>
      <c r="H5" s="134" t="s">
        <v>150</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151</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5" thickBot="1" x14ac:dyDescent="0.25">
      <c r="B6" s="55" t="s">
        <v>70</v>
      </c>
      <c r="C6" s="17" t="s">
        <v>152</v>
      </c>
      <c r="D6" s="18" t="s">
        <v>72</v>
      </c>
      <c r="E6" s="18" t="s">
        <v>73</v>
      </c>
      <c r="F6" s="75" t="s">
        <v>74</v>
      </c>
      <c r="G6" s="36"/>
      <c r="H6" s="18" t="s">
        <v>153</v>
      </c>
      <c r="I6" s="18" t="s">
        <v>154</v>
      </c>
      <c r="J6" s="18" t="s">
        <v>155</v>
      </c>
      <c r="K6" s="18" t="s">
        <v>156</v>
      </c>
      <c r="L6" s="18" t="s">
        <v>157</v>
      </c>
      <c r="M6" s="18" t="s">
        <v>104</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1" x14ac:dyDescent="0.2">
      <c r="B7" s="56">
        <v>1</v>
      </c>
      <c r="C7" s="28" t="s">
        <v>305</v>
      </c>
      <c r="D7" s="29" t="s">
        <v>306</v>
      </c>
      <c r="E7" s="29" t="s">
        <v>101</v>
      </c>
      <c r="F7" s="29">
        <v>2</v>
      </c>
      <c r="G7" s="36"/>
      <c r="H7" s="82">
        <f>'[2]4. BL SDB'!L$3</f>
        <v>92.508173299090529</v>
      </c>
      <c r="I7" s="82">
        <f>'[2]4. BL SDB'!M$3</f>
        <v>92.251684899036363</v>
      </c>
      <c r="J7" s="82">
        <f>'[2]4. BL SDB'!N$3</f>
        <v>92.083309937709444</v>
      </c>
      <c r="K7" s="82">
        <f>'[2]4. BL SDB'!O$3</f>
        <v>91.977505012835934</v>
      </c>
      <c r="L7" s="82">
        <f>'[2]4. BL SDB'!P$3</f>
        <v>91.882517664617296</v>
      </c>
      <c r="M7" s="82">
        <f>'[2]4. BL SDB'!Q$3</f>
        <v>91.814082178769596</v>
      </c>
      <c r="N7" s="82">
        <f>'[2]4. BL SDB'!R$3</f>
        <v>91.774365385180246</v>
      </c>
      <c r="O7" s="82">
        <f>'[2]4. BL SDB'!S$3</f>
        <v>91.775792262811677</v>
      </c>
      <c r="P7" s="82">
        <f>'[2]4. BL SDB'!T$3</f>
        <v>91.808537653971285</v>
      </c>
      <c r="Q7" s="82">
        <f>'[2]4. BL SDB'!U$3</f>
        <v>91.860330853318644</v>
      </c>
      <c r="R7" s="82">
        <f>'[2]4. BL SDB'!V$3</f>
        <v>91.949986296770362</v>
      </c>
      <c r="S7" s="82">
        <f>'[2]4. BL SDB'!W$3</f>
        <v>92.046573730719501</v>
      </c>
      <c r="T7" s="82">
        <f>'[2]4. BL SDB'!X$3</f>
        <v>92.15058356605779</v>
      </c>
      <c r="U7" s="82">
        <f>'[2]4. BL SDB'!Y$3</f>
        <v>92.264534872571147</v>
      </c>
      <c r="V7" s="82">
        <f>'[2]4. BL SDB'!Z$3</f>
        <v>92.390395539719833</v>
      </c>
      <c r="W7" s="82">
        <f>'[2]4. BL SDB'!AA$3</f>
        <v>92.532834252891845</v>
      </c>
      <c r="X7" s="82">
        <f>'[2]4. BL SDB'!AB$3</f>
        <v>92.685157772258492</v>
      </c>
      <c r="Y7" s="82">
        <f>'[2]4. BL SDB'!AC$3</f>
        <v>92.84527669168024</v>
      </c>
      <c r="Z7" s="82">
        <f>'[2]4. BL SDB'!AD$3</f>
        <v>93.012403800283195</v>
      </c>
      <c r="AA7" s="82">
        <f>'[2]4. BL SDB'!AE$3</f>
        <v>93.196544547899975</v>
      </c>
      <c r="AB7" s="82">
        <f>'[2]4. BL SDB'!AF$3</f>
        <v>93.372864883455264</v>
      </c>
      <c r="AC7" s="82">
        <f>'[2]4. BL SDB'!AG$3</f>
        <v>93.561291008947819</v>
      </c>
      <c r="AD7" s="82">
        <f>'[2]4. BL SDB'!AH$3</f>
        <v>93.752645544284007</v>
      </c>
      <c r="AE7" s="82">
        <f>'[2]4. BL SDB'!AI$3</f>
        <v>93.952843612499336</v>
      </c>
      <c r="AF7" s="82">
        <f>'[2]4. BL SDB'!AJ$3</f>
        <v>94.153790722756483</v>
      </c>
      <c r="AG7" s="85">
        <f>'[2]4. BL SDB'!AK$3</f>
        <v>94.356928158236556</v>
      </c>
      <c r="AH7" s="85">
        <f>'[2]4. BL SDB'!AL$3</f>
        <v>94.546874246110519</v>
      </c>
      <c r="AI7" s="85">
        <f>'[2]4. BL SDB'!AM$3</f>
        <v>94.736562400926289</v>
      </c>
      <c r="AJ7" s="85">
        <f>'[2]4. BL SDB'!AN$3</f>
        <v>94.922562649244369</v>
      </c>
      <c r="AK7" s="85">
        <f>'[2]4. BL SDB'!AO$3</f>
        <v>95.110073198343969</v>
      </c>
      <c r="AL7" s="85">
        <f>'[2]4. BL SDB'!AP$3</f>
        <v>95.298885001982057</v>
      </c>
      <c r="AM7" s="85">
        <f>'[2]4. BL SDB'!AQ$3</f>
        <v>95.488811086600293</v>
      </c>
      <c r="AN7" s="85">
        <f>'[2]4. BL SDB'!AR$3</f>
        <v>95.67968372997035</v>
      </c>
      <c r="AO7" s="85">
        <f>'[2]4. BL SDB'!AS$3</f>
        <v>95.871352038517031</v>
      </c>
      <c r="AP7" s="85">
        <f>'[2]4. BL SDB'!AT$3</f>
        <v>96.063679863293288</v>
      </c>
      <c r="AQ7" s="85">
        <f>'[2]4. BL SDB'!AU$3</f>
        <v>96.256544003996652</v>
      </c>
      <c r="AR7" s="85">
        <f>'[2]4. BL SDB'!AV$3</f>
        <v>96.449832658307443</v>
      </c>
      <c r="AS7" s="85">
        <f>'[2]4. BL SDB'!AW$3</f>
        <v>96.643444080451317</v>
      </c>
      <c r="AT7" s="85">
        <f>'[2]4. BL SDB'!AX$3</f>
        <v>96.837285418447522</v>
      </c>
      <c r="AU7" s="85">
        <f>'[2]4. BL SDB'!AY$3</f>
        <v>97.031271704180853</v>
      </c>
      <c r="AV7" s="85">
        <f>'[2]4. BL SDB'!AZ$3</f>
        <v>97.224905510348464</v>
      </c>
      <c r="AW7" s="85">
        <f>'[2]4. BL SDB'!BA$3</f>
        <v>97.417735598731042</v>
      </c>
      <c r="AX7" s="85">
        <f>'[2]4. BL SDB'!BB$3</f>
        <v>97.610488552591619</v>
      </c>
      <c r="AY7" s="85">
        <f>'[2]4. BL SDB'!BC$3</f>
        <v>97.803103164969428</v>
      </c>
      <c r="AZ7" s="85">
        <f>'[2]4. BL SDB'!BD$3</f>
        <v>97.995522693706874</v>
      </c>
      <c r="BA7" s="85">
        <f>'[2]4. BL SDB'!BE$3</f>
        <v>98.187694407448248</v>
      </c>
      <c r="BB7" s="85">
        <f>'[2]4. BL SDB'!BF$3</f>
        <v>98.379569185039685</v>
      </c>
      <c r="BC7" s="85">
        <f>'[2]4. BL SDB'!BG$3</f>
        <v>98.571101161189105</v>
      </c>
      <c r="BD7" s="85">
        <f>'[2]4. BL SDB'!BH$3</f>
        <v>98.762247412270966</v>
      </c>
      <c r="BE7" s="85">
        <f>'[2]4. BL SDB'!BI$3</f>
        <v>98.952967677033357</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1" x14ac:dyDescent="0.2">
      <c r="B8" s="56">
        <f>B7+1</f>
        <v>2</v>
      </c>
      <c r="C8" s="91" t="s">
        <v>307</v>
      </c>
      <c r="D8" s="26" t="s">
        <v>308</v>
      </c>
      <c r="E8" s="26" t="s">
        <v>101</v>
      </c>
      <c r="F8" s="26">
        <v>2</v>
      </c>
      <c r="G8" s="36"/>
      <c r="H8" s="82">
        <f>'[2]4. BL SDB'!L$4</f>
        <v>97.90032855421002</v>
      </c>
      <c r="I8" s="82">
        <f>'[2]4. BL SDB'!M$4</f>
        <v>103.06453979257559</v>
      </c>
      <c r="J8" s="82">
        <f>'[2]4. BL SDB'!N$4</f>
        <v>103.12206833521226</v>
      </c>
      <c r="K8" s="82">
        <f>'[2]4. BL SDB'!O$4</f>
        <v>103.21194243569148</v>
      </c>
      <c r="L8" s="82">
        <f>'[2]4. BL SDB'!P$4</f>
        <v>103.72114034614651</v>
      </c>
      <c r="M8" s="82">
        <f>'[2]4. BL SDB'!Q$4</f>
        <v>92.893941008313888</v>
      </c>
      <c r="N8" s="82">
        <f>'[2]4. BL SDB'!R$4</f>
        <v>92.924870863651577</v>
      </c>
      <c r="O8" s="82">
        <f>'[2]4. BL SDB'!S$4</f>
        <v>70.256515475573394</v>
      </c>
      <c r="P8" s="82">
        <f>'[2]4. BL SDB'!T$4</f>
        <v>70.376368973107688</v>
      </c>
      <c r="Q8" s="82">
        <f>'[2]4. BL SDB'!U$4</f>
        <v>70.482469324558423</v>
      </c>
      <c r="R8" s="82">
        <f>'[2]4. BL SDB'!V$4</f>
        <v>70.530999360397345</v>
      </c>
      <c r="S8" s="82">
        <f>'[2]4. BL SDB'!W$4</f>
        <v>70.586461386733717</v>
      </c>
      <c r="T8" s="82">
        <f>'[2]4. BL SDB'!X$4</f>
        <v>70.64934581445921</v>
      </c>
      <c r="U8" s="82">
        <f>'[2]4. BL SDB'!Y$4</f>
        <v>70.722171713359771</v>
      </c>
      <c r="V8" s="82">
        <f>'[2]4. BL SDB'!Z$4</f>
        <v>70.806906972895689</v>
      </c>
      <c r="W8" s="82">
        <f>'[2]4. BL SDB'!AA$4</f>
        <v>70.83372228825192</v>
      </c>
      <c r="X8" s="82">
        <f>'[2]4. BL SDB'!AB$4</f>
        <v>70.870422409802799</v>
      </c>
      <c r="Y8" s="82">
        <f>'[2]4. BL SDB'!AC$4</f>
        <v>70.914917931408738</v>
      </c>
      <c r="Z8" s="82">
        <f>'[2]4. BL SDB'!AD$4</f>
        <v>70.966421642195925</v>
      </c>
      <c r="AA8" s="82">
        <f>'[2]4. BL SDB'!AE$4</f>
        <v>71.034938991996938</v>
      </c>
      <c r="AB8" s="82">
        <f>'[2]4. BL SDB'!AF$4</f>
        <v>71.158892779342679</v>
      </c>
      <c r="AC8" s="82">
        <f>'[2]4. BL SDB'!AG$4</f>
        <v>71.294952356625728</v>
      </c>
      <c r="AD8" s="82">
        <f>'[2]4. BL SDB'!AH$4</f>
        <v>71.433940343752383</v>
      </c>
      <c r="AE8" s="82">
        <f>'[2]4. BL SDB'!AI$4</f>
        <v>71.581771863758192</v>
      </c>
      <c r="AF8" s="82">
        <f>'[2]4. BL SDB'!AJ$4</f>
        <v>71.730352425805805</v>
      </c>
      <c r="AG8" s="85">
        <f>'[2]4. BL SDB'!AK$4</f>
        <v>71.842290810765931</v>
      </c>
      <c r="AH8" s="85">
        <f>'[2]4. BL SDB'!AL$4</f>
        <v>71.941037848119933</v>
      </c>
      <c r="AI8" s="85">
        <f>'[2]4. BL SDB'!AM$4</f>
        <v>72.039526952415727</v>
      </c>
      <c r="AJ8" s="85">
        <f>'[2]4. BL SDB'!AN$4</f>
        <v>72.134328150213847</v>
      </c>
      <c r="AK8" s="85">
        <f>'[2]4. BL SDB'!AO$4</f>
        <v>72.230639648793485</v>
      </c>
      <c r="AL8" s="85">
        <f>'[2]4. BL SDB'!AP$4</f>
        <v>72.259468773077018</v>
      </c>
      <c r="AM8" s="85">
        <f>'[2]4. BL SDB'!AQ$4</f>
        <v>72.289412178340655</v>
      </c>
      <c r="AN8" s="85">
        <f>'[2]4. BL SDB'!AR$4</f>
        <v>72.320302142356141</v>
      </c>
      <c r="AO8" s="85">
        <f>'[2]4. BL SDB'!AS$4</f>
        <v>72.351987771548252</v>
      </c>
      <c r="AP8" s="85">
        <f>'[2]4. BL SDB'!AT$4</f>
        <v>72.38433291696991</v>
      </c>
      <c r="AQ8" s="85">
        <f>'[2]4. BL SDB'!AU$4</f>
        <v>72.480406760128105</v>
      </c>
      <c r="AR8" s="85">
        <f>'[2]4. BL SDB'!AV$4</f>
        <v>72.576905116893712</v>
      </c>
      <c r="AS8" s="85">
        <f>'[2]4. BL SDB'!AW$4</f>
        <v>72.673726241492403</v>
      </c>
      <c r="AT8" s="85">
        <f>'[2]4. BL SDB'!AX$4</f>
        <v>72.77077728194341</v>
      </c>
      <c r="AU8" s="85">
        <f>'[2]4. BL SDB'!AY$4</f>
        <v>72.867973270131571</v>
      </c>
      <c r="AV8" s="85">
        <f>'[2]4. BL SDB'!AZ$4</f>
        <v>72.994861645324349</v>
      </c>
      <c r="AW8" s="85">
        <f>'[2]4. BL SDB'!BA$4</f>
        <v>73.120946302732094</v>
      </c>
      <c r="AX8" s="85">
        <f>'[2]4. BL SDB'!BB$4</f>
        <v>73.246953825617851</v>
      </c>
      <c r="AY8" s="85">
        <f>'[2]4. BL SDB'!BC$4</f>
        <v>73.372823007020841</v>
      </c>
      <c r="AZ8" s="85">
        <f>'[2]4. BL SDB'!BD$4</f>
        <v>73.498497104783453</v>
      </c>
      <c r="BA8" s="85">
        <f>'[2]4. BL SDB'!BE$4</f>
        <v>73.561333554263058</v>
      </c>
      <c r="BB8" s="85">
        <f>'[2]4. BL SDB'!BF$4</f>
        <v>73.623873067592726</v>
      </c>
      <c r="BC8" s="85">
        <f>'[2]4. BL SDB'!BG$4</f>
        <v>73.686069779480377</v>
      </c>
      <c r="BD8" s="85">
        <f>'[2]4. BL SDB'!BH$4</f>
        <v>73.747880766300469</v>
      </c>
      <c r="BE8" s="85">
        <f>'[2]4. BL SDB'!BI$4</f>
        <v>73.80926576680109</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1" x14ac:dyDescent="0.2">
      <c r="B9" s="56">
        <f t="shared" ref="B9:B11" si="0">B8+1</f>
        <v>3</v>
      </c>
      <c r="C9" s="91" t="s">
        <v>309</v>
      </c>
      <c r="D9" s="26" t="s">
        <v>310</v>
      </c>
      <c r="E9" s="26" t="s">
        <v>101</v>
      </c>
      <c r="F9" s="26">
        <v>2</v>
      </c>
      <c r="G9" s="36"/>
      <c r="H9" s="82">
        <f>'[2]4. BL SDB'!L$5</f>
        <v>97.90032855421002</v>
      </c>
      <c r="I9" s="82">
        <f>'[2]4. BL SDB'!M$5</f>
        <v>103.06453979257559</v>
      </c>
      <c r="J9" s="82">
        <f>'[2]4. BL SDB'!N$5</f>
        <v>103.12206833521226</v>
      </c>
      <c r="K9" s="82">
        <f>'[2]4. BL SDB'!O$5</f>
        <v>103.21194243569148</v>
      </c>
      <c r="L9" s="82">
        <f>'[2]4. BL SDB'!P$5</f>
        <v>103.72114034614651</v>
      </c>
      <c r="M9" s="82">
        <f>'[2]4. BL SDB'!Q$5</f>
        <v>92.893941008313888</v>
      </c>
      <c r="N9" s="82">
        <f>'[2]4. BL SDB'!R$5</f>
        <v>92.924870863651577</v>
      </c>
      <c r="O9" s="82">
        <f>'[2]4. BL SDB'!S$5</f>
        <v>70.256515475573394</v>
      </c>
      <c r="P9" s="82">
        <f>'[2]4. BL SDB'!T$5</f>
        <v>70.376368973107688</v>
      </c>
      <c r="Q9" s="82">
        <f>'[2]4. BL SDB'!U$5</f>
        <v>70.482469324558423</v>
      </c>
      <c r="R9" s="82">
        <f>'[2]4. BL SDB'!V$5</f>
        <v>70.530999360397345</v>
      </c>
      <c r="S9" s="82">
        <f>'[2]4. BL SDB'!W$5</f>
        <v>70.586461386733717</v>
      </c>
      <c r="T9" s="82">
        <f>'[2]4. BL SDB'!X$5</f>
        <v>70.64934581445921</v>
      </c>
      <c r="U9" s="82">
        <f>'[2]4. BL SDB'!Y$5</f>
        <v>70.722171713359771</v>
      </c>
      <c r="V9" s="82">
        <f>'[2]4. BL SDB'!Z$5</f>
        <v>70.806906972895689</v>
      </c>
      <c r="W9" s="82">
        <f>'[2]4. BL SDB'!AA$5</f>
        <v>70.83372228825192</v>
      </c>
      <c r="X9" s="82">
        <f>'[2]4. BL SDB'!AB$5</f>
        <v>70.870422409802799</v>
      </c>
      <c r="Y9" s="82">
        <f>'[2]4. BL SDB'!AC$5</f>
        <v>70.914917931408738</v>
      </c>
      <c r="Z9" s="82">
        <f>'[2]4. BL SDB'!AD$5</f>
        <v>70.966421642195925</v>
      </c>
      <c r="AA9" s="82">
        <f>'[2]4. BL SDB'!AE$5</f>
        <v>71.034938991996938</v>
      </c>
      <c r="AB9" s="82">
        <f>'[2]4. BL SDB'!AF$5</f>
        <v>71.158892779342679</v>
      </c>
      <c r="AC9" s="82">
        <f>'[2]4. BL SDB'!AG$5</f>
        <v>71.294952356625728</v>
      </c>
      <c r="AD9" s="82">
        <f>'[2]4. BL SDB'!AH$5</f>
        <v>71.433940343752383</v>
      </c>
      <c r="AE9" s="82">
        <f>'[2]4. BL SDB'!AI$5</f>
        <v>71.581771863758192</v>
      </c>
      <c r="AF9" s="82">
        <f>'[2]4. BL SDB'!AJ$5</f>
        <v>71.730352425805805</v>
      </c>
      <c r="AG9" s="85">
        <f>'[2]4. BL SDB'!AK$5</f>
        <v>71.842290810765931</v>
      </c>
      <c r="AH9" s="85">
        <f>'[2]4. BL SDB'!AL$5</f>
        <v>71.941037848119933</v>
      </c>
      <c r="AI9" s="85">
        <f>'[2]4. BL SDB'!AM$5</f>
        <v>72.039526952415727</v>
      </c>
      <c r="AJ9" s="85">
        <f>'[2]4. BL SDB'!AN$5</f>
        <v>72.134328150213847</v>
      </c>
      <c r="AK9" s="85">
        <f>'[2]4. BL SDB'!AO$5</f>
        <v>72.230639648793485</v>
      </c>
      <c r="AL9" s="85">
        <f>'[2]4. BL SDB'!AP$5</f>
        <v>72.259468773077018</v>
      </c>
      <c r="AM9" s="85">
        <f>'[2]4. BL SDB'!AQ$5</f>
        <v>72.289412178340655</v>
      </c>
      <c r="AN9" s="85">
        <f>'[2]4. BL SDB'!AR$5</f>
        <v>72.320302142356141</v>
      </c>
      <c r="AO9" s="85">
        <f>'[2]4. BL SDB'!AS$5</f>
        <v>72.351987771548252</v>
      </c>
      <c r="AP9" s="85">
        <f>'[2]4. BL SDB'!AT$5</f>
        <v>72.38433291696991</v>
      </c>
      <c r="AQ9" s="85">
        <f>'[2]4. BL SDB'!AU$5</f>
        <v>72.480406760128105</v>
      </c>
      <c r="AR9" s="85">
        <f>'[2]4. BL SDB'!AV$5</f>
        <v>72.576905116893712</v>
      </c>
      <c r="AS9" s="85">
        <f>'[2]4. BL SDB'!AW$5</f>
        <v>72.673726241492403</v>
      </c>
      <c r="AT9" s="85">
        <f>'[2]4. BL SDB'!AX$5</f>
        <v>72.77077728194341</v>
      </c>
      <c r="AU9" s="85">
        <f>'[2]4. BL SDB'!AY$5</f>
        <v>72.867973270131571</v>
      </c>
      <c r="AV9" s="85">
        <f>'[2]4. BL SDB'!AZ$5</f>
        <v>72.994861645324349</v>
      </c>
      <c r="AW9" s="85">
        <f>'[2]4. BL SDB'!BA$5</f>
        <v>73.120946302732094</v>
      </c>
      <c r="AX9" s="85">
        <f>'[2]4. BL SDB'!BB$5</f>
        <v>73.246953825617851</v>
      </c>
      <c r="AY9" s="85">
        <f>'[2]4. BL SDB'!BC$5</f>
        <v>73.372823007020841</v>
      </c>
      <c r="AZ9" s="85">
        <f>'[2]4. BL SDB'!BD$5</f>
        <v>73.498497104783453</v>
      </c>
      <c r="BA9" s="85">
        <f>'[2]4. BL SDB'!BE$5</f>
        <v>73.561333554263058</v>
      </c>
      <c r="BB9" s="85">
        <f>'[2]4. BL SDB'!BF$5</f>
        <v>73.623873067592726</v>
      </c>
      <c r="BC9" s="85">
        <f>'[2]4. BL SDB'!BG$5</f>
        <v>73.686069779480377</v>
      </c>
      <c r="BD9" s="85">
        <f>'[2]4. BL SDB'!BH$5</f>
        <v>73.747880766300469</v>
      </c>
      <c r="BE9" s="85">
        <f>'[2]4. BL SDB'!BI$5</f>
        <v>73.80926576680109</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51" x14ac:dyDescent="0.2">
      <c r="B10" s="56">
        <f t="shared" si="0"/>
        <v>4</v>
      </c>
      <c r="C10" s="91" t="s">
        <v>311</v>
      </c>
      <c r="D10" s="26" t="s">
        <v>312</v>
      </c>
      <c r="E10" s="26" t="s">
        <v>101</v>
      </c>
      <c r="F10" s="26">
        <v>2</v>
      </c>
      <c r="G10" s="36"/>
      <c r="H10" s="82">
        <f>'[2]4. BL SDB'!L$8</f>
        <v>5.0321551306183432</v>
      </c>
      <c r="I10" s="82">
        <f>'[2]4. BL SDB'!M$8</f>
        <v>5.0691372737066045</v>
      </c>
      <c r="J10" s="82">
        <f>'[2]4. BL SDB'!N$8</f>
        <v>5.1061194167948658</v>
      </c>
      <c r="K10" s="82">
        <f>'[2]4. BL SDB'!O$8</f>
        <v>5.1431015598831271</v>
      </c>
      <c r="L10" s="82">
        <f>'[2]4. BL SDB'!P$8</f>
        <v>5.1800837029713875</v>
      </c>
      <c r="M10" s="82">
        <f>'[2]4. BL SDB'!Q$8</f>
        <v>5.2245742938678124</v>
      </c>
      <c r="N10" s="82">
        <f>'[2]4. BL SDB'!R$8</f>
        <v>5.2690648847642363</v>
      </c>
      <c r="O10" s="82">
        <f>'[2]4. BL SDB'!S$8</f>
        <v>5.3135554756606611</v>
      </c>
      <c r="P10" s="82">
        <f>'[2]4. BL SDB'!T$8</f>
        <v>5.358046066557085</v>
      </c>
      <c r="Q10" s="82">
        <f>'[2]4. BL SDB'!U$8</f>
        <v>5.4025366574535099</v>
      </c>
      <c r="R10" s="82">
        <f>'[2]4. BL SDB'!V$8</f>
        <v>5.4396894131911573</v>
      </c>
      <c r="S10" s="82">
        <f>'[2]4. BL SDB'!W$8</f>
        <v>5.4768421689288065</v>
      </c>
      <c r="T10" s="82">
        <f>'[2]4. BL SDB'!X$8</f>
        <v>5.5139949246664539</v>
      </c>
      <c r="U10" s="82">
        <f>'[2]4. BL SDB'!Y$8</f>
        <v>5.5511476804041031</v>
      </c>
      <c r="V10" s="82">
        <f>'[2]4. BL SDB'!Z$8</f>
        <v>5.5883004361417505</v>
      </c>
      <c r="W10" s="82">
        <f>'[2]4. BL SDB'!AA$8</f>
        <v>5.6661487832074267</v>
      </c>
      <c r="X10" s="82">
        <f>'[2]4. BL SDB'!AB$8</f>
        <v>5.7439971302731037</v>
      </c>
      <c r="Y10" s="82">
        <f>'[2]4. BL SDB'!AC$8</f>
        <v>5.8218454773387807</v>
      </c>
      <c r="Z10" s="82">
        <f>'[2]4. BL SDB'!AD$8</f>
        <v>5.8996938244044577</v>
      </c>
      <c r="AA10" s="82">
        <f>'[2]4. BL SDB'!AE$8</f>
        <v>5.9775421714701338</v>
      </c>
      <c r="AB10" s="82">
        <f>'[2]4. BL SDB'!AF$8</f>
        <v>6.0418763646435734</v>
      </c>
      <c r="AC10" s="82">
        <f>'[2]4. BL SDB'!AG$8</f>
        <v>6.1062105578170129</v>
      </c>
      <c r="AD10" s="82">
        <f>'[2]4. BL SDB'!AH$8</f>
        <v>6.1705447509904534</v>
      </c>
      <c r="AE10" s="82">
        <f>'[2]4. BL SDB'!AI$8</f>
        <v>6.234878944163893</v>
      </c>
      <c r="AF10" s="82">
        <f>'[2]4. BL SDB'!AJ$8</f>
        <v>6.2992131373373326</v>
      </c>
      <c r="AG10" s="85">
        <f>'[2]4. BL SDB'!AK$8</f>
        <v>6.387844514135347</v>
      </c>
      <c r="AH10" s="85">
        <f>'[2]4. BL SDB'!AL$8</f>
        <v>6.4764758909333606</v>
      </c>
      <c r="AI10" s="85">
        <f>'[2]4. BL SDB'!AM$8</f>
        <v>6.5651072677313751</v>
      </c>
      <c r="AJ10" s="85">
        <f>'[2]4. BL SDB'!AN$8</f>
        <v>6.6537386445293887</v>
      </c>
      <c r="AK10" s="85">
        <f>'[2]4. BL SDB'!AO$8</f>
        <v>6.7423700213274032</v>
      </c>
      <c r="AL10" s="85">
        <f>'[2]4. BL SDB'!AP$8</f>
        <v>6.7803957913242101</v>
      </c>
      <c r="AM10" s="85">
        <f>'[2]4. BL SDB'!AQ$8</f>
        <v>6.8184215613210171</v>
      </c>
      <c r="AN10" s="85">
        <f>'[2]4. BL SDB'!AR$8</f>
        <v>6.856447331317824</v>
      </c>
      <c r="AO10" s="85">
        <f>'[2]4. BL SDB'!AS$8</f>
        <v>6.894473101314631</v>
      </c>
      <c r="AP10" s="85">
        <f>'[2]4. BL SDB'!AT$8</f>
        <v>6.9324988713114379</v>
      </c>
      <c r="AQ10" s="85">
        <f>'[2]4. BL SDB'!AU$8</f>
        <v>6.98759627840791</v>
      </c>
      <c r="AR10" s="85">
        <f>'[2]4. BL SDB'!AV$8</f>
        <v>7.0426936855043811</v>
      </c>
      <c r="AS10" s="85">
        <f>'[2]4. BL SDB'!AW$8</f>
        <v>7.0977910926008514</v>
      </c>
      <c r="AT10" s="85">
        <f>'[2]4. BL SDB'!AX$8</f>
        <v>7.1528884996973225</v>
      </c>
      <c r="AU10" s="85">
        <f>'[2]4. BL SDB'!AY$8</f>
        <v>7.2079859067937946</v>
      </c>
      <c r="AV10" s="85">
        <f>'[2]4. BL SDB'!AZ$8</f>
        <v>7.3036775130217757</v>
      </c>
      <c r="AW10" s="85">
        <f>'[2]4. BL SDB'!BA$8</f>
        <v>7.3993691192497586</v>
      </c>
      <c r="AX10" s="85">
        <f>'[2]4. BL SDB'!BB$8</f>
        <v>7.4950607254777388</v>
      </c>
      <c r="AY10" s="85">
        <f>'[2]4. BL SDB'!BC$8</f>
        <v>7.5907523317057217</v>
      </c>
      <c r="AZ10" s="85">
        <f>'[2]4. BL SDB'!BD$8</f>
        <v>7.6864439379337028</v>
      </c>
      <c r="BA10" s="85">
        <f>'[2]4. BL SDB'!BE$8</f>
        <v>7.7314473543923867</v>
      </c>
      <c r="BB10" s="85">
        <f>'[2]4. BL SDB'!BF$8</f>
        <v>7.7764507708510706</v>
      </c>
      <c r="BC10" s="85">
        <f>'[2]4. BL SDB'!BG$8</f>
        <v>7.8214541873097545</v>
      </c>
      <c r="BD10" s="85">
        <f>'[2]4. BL SDB'!BH$8</f>
        <v>7.8664576037684384</v>
      </c>
      <c r="BE10" s="85">
        <f>'[2]4. BL SDB'!BI$8</f>
        <v>7.9114610202271223</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51" x14ac:dyDescent="0.2">
      <c r="B11" s="56">
        <f t="shared" si="0"/>
        <v>5</v>
      </c>
      <c r="C11" s="91" t="s">
        <v>313</v>
      </c>
      <c r="D11" s="26" t="s">
        <v>314</v>
      </c>
      <c r="E11" s="26" t="s">
        <v>101</v>
      </c>
      <c r="F11" s="26">
        <v>2</v>
      </c>
      <c r="G11" s="36"/>
      <c r="H11" s="84">
        <f>'[2]4. BL SDB'!L$10</f>
        <v>0.36000012450114749</v>
      </c>
      <c r="I11" s="84">
        <f>'[2]4. BL SDB'!M$10</f>
        <v>5.7437176198326201</v>
      </c>
      <c r="J11" s="84">
        <f>'[2]4. BL SDB'!N$10</f>
        <v>5.932638980707952</v>
      </c>
      <c r="K11" s="84">
        <f>'[2]4. BL SDB'!O$10</f>
        <v>6.0913358629724224</v>
      </c>
      <c r="L11" s="84">
        <f>'[2]4. BL SDB'!P$10</f>
        <v>6.6585389785578286</v>
      </c>
      <c r="M11" s="84">
        <f>'[2]4. BL SDB'!Q$10</f>
        <v>-4.1447154643235198</v>
      </c>
      <c r="N11" s="84">
        <f>'[2]4. BL SDB'!R$10</f>
        <v>-4.1185594062929054</v>
      </c>
      <c r="O11" s="84">
        <f>'[2]4. BL SDB'!S$10</f>
        <v>-26.832832262898943</v>
      </c>
      <c r="P11" s="84">
        <f>'[2]4. BL SDB'!T$10</f>
        <v>-26.790214747420684</v>
      </c>
      <c r="Q11" s="84">
        <f>'[2]4. BL SDB'!U$10</f>
        <v>-26.780398186213731</v>
      </c>
      <c r="R11" s="84">
        <f>'[2]4. BL SDB'!V$10</f>
        <v>-26.858676349564174</v>
      </c>
      <c r="S11" s="84">
        <f>'[2]4. BL SDB'!W$10</f>
        <v>-26.936954512914589</v>
      </c>
      <c r="T11" s="84">
        <f>'[2]4. BL SDB'!X$10</f>
        <v>-27.015232676265036</v>
      </c>
      <c r="U11" s="84">
        <f>'[2]4. BL SDB'!Y$10</f>
        <v>-27.09351083961548</v>
      </c>
      <c r="V11" s="84">
        <f>'[2]4. BL SDB'!Z$10</f>
        <v>-27.171789002965895</v>
      </c>
      <c r="W11" s="84">
        <f>'[2]4. BL SDB'!AA$10</f>
        <v>-27.365260747847351</v>
      </c>
      <c r="X11" s="84">
        <f>'[2]4. BL SDB'!AB$10</f>
        <v>-27.558732492728797</v>
      </c>
      <c r="Y11" s="84">
        <f>'[2]4. BL SDB'!AC$10</f>
        <v>-27.752204237610282</v>
      </c>
      <c r="Z11" s="84">
        <f>'[2]4. BL SDB'!AD$10</f>
        <v>-27.945675982491728</v>
      </c>
      <c r="AA11" s="84">
        <f>'[2]4. BL SDB'!AE$10</f>
        <v>-28.139147727373171</v>
      </c>
      <c r="AB11" s="84">
        <f>'[2]4. BL SDB'!AF$10</f>
        <v>-28.25584846875616</v>
      </c>
      <c r="AC11" s="84">
        <f>'[2]4. BL SDB'!AG$10</f>
        <v>-28.372549210139105</v>
      </c>
      <c r="AD11" s="84">
        <f>'[2]4. BL SDB'!AH$10</f>
        <v>-28.489249951522076</v>
      </c>
      <c r="AE11" s="84">
        <f>'[2]4. BL SDB'!AI$10</f>
        <v>-28.605950692905036</v>
      </c>
      <c r="AF11" s="84">
        <f>'[2]4. BL SDB'!AJ$10</f>
        <v>-28.722651434288011</v>
      </c>
      <c r="AG11" s="85">
        <f>'[2]4. BL SDB'!AK$10</f>
        <v>-28.90248186160597</v>
      </c>
      <c r="AH11" s="85">
        <f>'[2]4. BL SDB'!AL$10</f>
        <v>-29.082312288923948</v>
      </c>
      <c r="AI11" s="85">
        <f>'[2]4. BL SDB'!AM$10</f>
        <v>-29.262142716241936</v>
      </c>
      <c r="AJ11" s="85">
        <f>'[2]4. BL SDB'!AN$10</f>
        <v>-29.441973143559913</v>
      </c>
      <c r="AK11" s="85">
        <f>'[2]4. BL SDB'!AO$10</f>
        <v>-29.621803570877887</v>
      </c>
      <c r="AL11" s="85">
        <f>'[2]4. BL SDB'!AP$10</f>
        <v>-29.81981202022925</v>
      </c>
      <c r="AM11" s="85">
        <f>'[2]4. BL SDB'!AQ$10</f>
        <v>-30.017820469580656</v>
      </c>
      <c r="AN11" s="85">
        <f>'[2]4. BL SDB'!AR$10</f>
        <v>-30.215828918932033</v>
      </c>
      <c r="AO11" s="85">
        <f>'[2]4. BL SDB'!AS$10</f>
        <v>-30.41383736828341</v>
      </c>
      <c r="AP11" s="85">
        <f>'[2]4. BL SDB'!AT$10</f>
        <v>-30.611845817634816</v>
      </c>
      <c r="AQ11" s="85">
        <f>'[2]4. BL SDB'!AU$10</f>
        <v>-30.763733522276457</v>
      </c>
      <c r="AR11" s="85">
        <f>'[2]4. BL SDB'!AV$10</f>
        <v>-30.915621226918113</v>
      </c>
      <c r="AS11" s="85">
        <f>'[2]4. BL SDB'!AW$10</f>
        <v>-31.067508931559765</v>
      </c>
      <c r="AT11" s="85">
        <f>'[2]4. BL SDB'!AX$10</f>
        <v>-31.219396636201434</v>
      </c>
      <c r="AU11" s="85">
        <f>'[2]4. BL SDB'!AY$10</f>
        <v>-31.371284340843076</v>
      </c>
      <c r="AV11" s="85">
        <f>'[2]4. BL SDB'!AZ$10</f>
        <v>-31.53372137804589</v>
      </c>
      <c r="AW11" s="85">
        <f>'[2]4. BL SDB'!BA$10</f>
        <v>-31.696158415248707</v>
      </c>
      <c r="AX11" s="85">
        <f>'[2]4. BL SDB'!BB$10</f>
        <v>-31.858595452451507</v>
      </c>
      <c r="AY11" s="85">
        <f>'[2]4. BL SDB'!BC$10</f>
        <v>-32.02103248965431</v>
      </c>
      <c r="AZ11" s="85">
        <f>'[2]4. BL SDB'!BD$10</f>
        <v>-32.183469526857124</v>
      </c>
      <c r="BA11" s="85">
        <f>'[2]4. BL SDB'!BE$10</f>
        <v>-32.357808207577577</v>
      </c>
      <c r="BB11" s="85">
        <f>'[2]4. BL SDB'!BF$10</f>
        <v>-32.53214688829803</v>
      </c>
      <c r="BC11" s="85">
        <f>'[2]4. BL SDB'!BG$10</f>
        <v>-32.706485569018483</v>
      </c>
      <c r="BD11" s="85">
        <f>'[2]4. BL SDB'!BH$10</f>
        <v>-32.880824249738936</v>
      </c>
      <c r="BE11" s="85">
        <f>'[2]4. BL SDB'!BI$10</f>
        <v>-33.055162930459389</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ht="13.9" customHeight="1" x14ac:dyDescent="0.2"/>
    <row r="13" spans="1:88" ht="13.9" customHeight="1" x14ac:dyDescent="0.2"/>
    <row r="14" spans="1:88" ht="13.9" customHeight="1" x14ac:dyDescent="0.2"/>
    <row r="15" spans="1:88" ht="13.9" customHeight="1" x14ac:dyDescent="0.25">
      <c r="B15" s="45" t="s">
        <v>113</v>
      </c>
    </row>
    <row r="16" spans="1:88" ht="13.9" customHeight="1" x14ac:dyDescent="0.2"/>
    <row r="17" spans="2:9" ht="13.9" customHeight="1" x14ac:dyDescent="0.2">
      <c r="B17" s="46"/>
      <c r="C17" t="s">
        <v>114</v>
      </c>
    </row>
    <row r="18" spans="2:9" ht="13.9" customHeight="1" x14ac:dyDescent="0.2"/>
    <row r="19" spans="2:9" ht="13.9" customHeight="1" x14ac:dyDescent="0.2">
      <c r="B19" s="47"/>
      <c r="C19" t="s">
        <v>115</v>
      </c>
    </row>
    <row r="20" spans="2:9" ht="13.9" customHeight="1" x14ac:dyDescent="0.2"/>
    <row r="21" spans="2:9" ht="13.9" customHeight="1" x14ac:dyDescent="0.2"/>
    <row r="22" spans="2:9" ht="13.9" customHeight="1" x14ac:dyDescent="0.2"/>
    <row r="23" spans="2:9" ht="13.9" customHeight="1" x14ac:dyDescent="0.25">
      <c r="B23" s="126" t="s">
        <v>315</v>
      </c>
      <c r="C23" s="127"/>
      <c r="D23" s="127"/>
      <c r="E23" s="127"/>
      <c r="F23" s="127"/>
      <c r="G23" s="127"/>
      <c r="H23" s="127"/>
      <c r="I23" s="128"/>
    </row>
    <row r="24" spans="2:9" ht="13.9" customHeight="1" x14ac:dyDescent="0.2"/>
    <row r="25" spans="2:9" s="6" customFormat="1" ht="13.5" x14ac:dyDescent="0.2">
      <c r="B25" s="48" t="s">
        <v>70</v>
      </c>
      <c r="C25" s="129" t="s">
        <v>118</v>
      </c>
      <c r="D25" s="129"/>
      <c r="E25" s="129"/>
      <c r="F25" s="129"/>
      <c r="G25" s="129"/>
      <c r="H25" s="129"/>
      <c r="I25" s="129"/>
    </row>
    <row r="26" spans="2:9" s="6" customFormat="1" ht="72.400000000000006" customHeight="1" x14ac:dyDescent="0.2">
      <c r="B26" s="49">
        <v>1</v>
      </c>
      <c r="C26" s="122" t="s">
        <v>316</v>
      </c>
      <c r="D26" s="109"/>
      <c r="E26" s="109"/>
      <c r="F26" s="109"/>
      <c r="G26" s="109"/>
      <c r="H26" s="109"/>
      <c r="I26" s="109"/>
    </row>
    <row r="27" spans="2:9" s="6" customFormat="1" ht="54" customHeight="1" x14ac:dyDescent="0.2">
      <c r="B27" s="49">
        <v>2</v>
      </c>
      <c r="C27" s="122" t="s">
        <v>317</v>
      </c>
      <c r="D27" s="109"/>
      <c r="E27" s="109"/>
      <c r="F27" s="109"/>
      <c r="G27" s="109"/>
      <c r="H27" s="109"/>
      <c r="I27" s="109"/>
    </row>
    <row r="28" spans="2:9" s="6" customFormat="1" ht="54" customHeight="1" x14ac:dyDescent="0.2">
      <c r="B28" s="49">
        <v>3</v>
      </c>
      <c r="C28" s="122" t="s">
        <v>318</v>
      </c>
      <c r="D28" s="109"/>
      <c r="E28" s="109"/>
      <c r="F28" s="109"/>
      <c r="G28" s="109"/>
      <c r="H28" s="109"/>
      <c r="I28" s="109"/>
    </row>
    <row r="29" spans="2:9" s="6" customFormat="1" ht="54" customHeight="1" x14ac:dyDescent="0.2">
      <c r="B29" s="49">
        <v>4</v>
      </c>
      <c r="C29" s="122" t="s">
        <v>319</v>
      </c>
      <c r="D29" s="109"/>
      <c r="E29" s="109"/>
      <c r="F29" s="109"/>
      <c r="G29" s="109"/>
      <c r="H29" s="109"/>
      <c r="I29" s="109"/>
    </row>
    <row r="30" spans="2:9" s="6" customFormat="1" ht="54" customHeight="1" x14ac:dyDescent="0.2">
      <c r="B30" s="49">
        <v>5</v>
      </c>
      <c r="C30" s="122" t="s">
        <v>320</v>
      </c>
      <c r="D30" s="109"/>
      <c r="E30" s="109"/>
      <c r="F30" s="109"/>
      <c r="G30" s="109"/>
      <c r="H30" s="109"/>
      <c r="I30" s="109"/>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topLeftCell="B4" zoomScaleNormal="100" workbookViewId="0">
      <selection activeCell="H6" sqref="H6:BE7"/>
    </sheetView>
  </sheetViews>
  <sheetFormatPr defaultColWidth="0" defaultRowHeight="14.25" zeroHeight="1" x14ac:dyDescent="0.2"/>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2">
      <c r="B1" s="1" t="s">
        <v>321</v>
      </c>
      <c r="C1" s="1"/>
      <c r="D1" s="21"/>
      <c r="E1" s="22"/>
      <c r="F1" s="21"/>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13" t="s">
        <v>3</v>
      </c>
      <c r="C3" s="114"/>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13" t="s">
        <v>6</v>
      </c>
      <c r="C4" s="114"/>
      <c r="D4" s="130" t="str">
        <f>'Cover sheet'!C6</f>
        <v>Sussex Brighton</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6"/>
      <c r="H5" s="134" t="s">
        <v>150</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151</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5" thickBot="1" x14ac:dyDescent="0.25">
      <c r="B6" s="55" t="s">
        <v>70</v>
      </c>
      <c r="C6" s="17" t="s">
        <v>152</v>
      </c>
      <c r="D6" s="18" t="s">
        <v>72</v>
      </c>
      <c r="E6" s="18" t="s">
        <v>73</v>
      </c>
      <c r="F6" s="75" t="s">
        <v>74</v>
      </c>
      <c r="G6" s="36"/>
      <c r="H6" s="18" t="s">
        <v>153</v>
      </c>
      <c r="I6" s="18" t="s">
        <v>154</v>
      </c>
      <c r="J6" s="18" t="s">
        <v>155</v>
      </c>
      <c r="K6" s="18" t="s">
        <v>156</v>
      </c>
      <c r="L6" s="18" t="s">
        <v>157</v>
      </c>
      <c r="M6" s="18" t="s">
        <v>104</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1.75" customHeight="1" x14ac:dyDescent="0.2">
      <c r="B7" s="56">
        <v>1</v>
      </c>
      <c r="C7" s="28" t="s">
        <v>322</v>
      </c>
      <c r="D7" s="29" t="s">
        <v>323</v>
      </c>
      <c r="E7" s="29" t="s">
        <v>101</v>
      </c>
      <c r="F7" s="29">
        <v>2</v>
      </c>
      <c r="G7" s="36"/>
      <c r="H7" s="82">
        <f>'[2]7. FP Supply (RO)'!L$21</f>
        <v>107.35660248974679</v>
      </c>
      <c r="I7" s="82">
        <f>'[2]7. FP Supply (RO)'!M$21</f>
        <v>112.52081372811236</v>
      </c>
      <c r="J7" s="82">
        <f>'[2]7. FP Supply (RO)'!N$21</f>
        <v>112.57834227074903</v>
      </c>
      <c r="K7" s="82">
        <f>'[2]7. FP Supply (RO)'!O$21</f>
        <v>112.66821637122825</v>
      </c>
      <c r="L7" s="82">
        <f>'[2]7. FP Supply (RO)'!P$21</f>
        <v>112.80741428168328</v>
      </c>
      <c r="M7" s="82">
        <f>'[2]7. FP Supply (RO)'!Q$21</f>
        <v>112.80871919817544</v>
      </c>
      <c r="N7" s="82">
        <f>'[2]7. FP Supply (RO)'!R$21</f>
        <v>115.96610753341149</v>
      </c>
      <c r="O7" s="82">
        <f>'[2]7. FP Supply (RO)'!S$21</f>
        <v>115.29775214533331</v>
      </c>
      <c r="P7" s="82">
        <f>'[2]7. FP Supply (RO)'!T$21</f>
        <v>115.4176056428676</v>
      </c>
      <c r="Q7" s="82">
        <f>'[2]7. FP Supply (RO)'!U$21</f>
        <v>115.52370599431833</v>
      </c>
      <c r="R7" s="82">
        <f>'[2]7. FP Supply (RO)'!V$21</f>
        <v>115.57223603015726</v>
      </c>
      <c r="S7" s="82">
        <f>'[2]7. FP Supply (RO)'!W$21</f>
        <v>115.62769805649363</v>
      </c>
      <c r="T7" s="82">
        <f>'[2]7. FP Supply (RO)'!X$21</f>
        <v>115.69058248421912</v>
      </c>
      <c r="U7" s="82">
        <f>'[2]7. FP Supply (RO)'!Y$21</f>
        <v>115.76340838311968</v>
      </c>
      <c r="V7" s="82">
        <f>'[2]7. FP Supply (RO)'!Z$21</f>
        <v>115.8481436426556</v>
      </c>
      <c r="W7" s="82">
        <f>'[2]7. FP Supply (RO)'!AA$21</f>
        <v>115.87495895801183</v>
      </c>
      <c r="X7" s="82">
        <f>'[2]7. FP Supply (RO)'!AB$21</f>
        <v>115.91165907956271</v>
      </c>
      <c r="Y7" s="82">
        <f>'[2]7. FP Supply (RO)'!AC$21</f>
        <v>115.95615460116865</v>
      </c>
      <c r="Z7" s="82">
        <f>'[2]7. FP Supply (RO)'!AD$21</f>
        <v>116.00765831195584</v>
      </c>
      <c r="AA7" s="82">
        <f>'[2]7. FP Supply (RO)'!AE$21</f>
        <v>116.07617566175685</v>
      </c>
      <c r="AB7" s="82">
        <f>'[2]7. FP Supply (RO)'!AF$21</f>
        <v>116.20012944910259</v>
      </c>
      <c r="AC7" s="82">
        <f>'[2]7. FP Supply (RO)'!AG$21</f>
        <v>116.33618902638564</v>
      </c>
      <c r="AD7" s="82">
        <f>'[2]7. FP Supply (RO)'!AH$21</f>
        <v>116.47517701351229</v>
      </c>
      <c r="AE7" s="82">
        <f>'[2]7. FP Supply (RO)'!AI$21</f>
        <v>116.6230085335181</v>
      </c>
      <c r="AF7" s="82">
        <f>'[2]7. FP Supply (RO)'!AJ$21</f>
        <v>116.77158909556572</v>
      </c>
      <c r="AG7" s="85">
        <f>'[2]7. FP Supply (RO)'!AK$21</f>
        <v>116.88352748052584</v>
      </c>
      <c r="AH7" s="85">
        <f>'[2]7. FP Supply (RO)'!AL$21</f>
        <v>116.98227451787984</v>
      </c>
      <c r="AI7" s="85">
        <f>'[2]7. FP Supply (RO)'!AM$21</f>
        <v>117.08076362217564</v>
      </c>
      <c r="AJ7" s="85">
        <f>'[2]7. FP Supply (RO)'!AN$21</f>
        <v>117.17556481997376</v>
      </c>
      <c r="AK7" s="85">
        <f>'[2]7. FP Supply (RO)'!AO$21</f>
        <v>117.2718763185534</v>
      </c>
      <c r="AL7" s="85">
        <f>'[2]7. FP Supply (RO)'!AP$21</f>
        <v>117.30070544283693</v>
      </c>
      <c r="AM7" s="85">
        <f>'[2]7. FP Supply (RO)'!AQ$21</f>
        <v>117.33064884810057</v>
      </c>
      <c r="AN7" s="85">
        <f>'[2]7. FP Supply (RO)'!AR$21</f>
        <v>117.36153881211605</v>
      </c>
      <c r="AO7" s="85">
        <f>'[2]7. FP Supply (RO)'!AS$21</f>
        <v>117.39322444130816</v>
      </c>
      <c r="AP7" s="85">
        <f>'[2]7. FP Supply (RO)'!AT$21</f>
        <v>117.42556958672982</v>
      </c>
      <c r="AQ7" s="85">
        <f>'[2]7. FP Supply (RO)'!AU$21</f>
        <v>117.52164342988802</v>
      </c>
      <c r="AR7" s="85">
        <f>'[2]7. FP Supply (RO)'!AV$21</f>
        <v>117.61814178665362</v>
      </c>
      <c r="AS7" s="85">
        <f>'[2]7. FP Supply (RO)'!AW$21</f>
        <v>117.71496291125231</v>
      </c>
      <c r="AT7" s="85">
        <f>'[2]7. FP Supply (RO)'!AX$21</f>
        <v>117.81201395170332</v>
      </c>
      <c r="AU7" s="85">
        <f>'[2]7. FP Supply (RO)'!AY$21</f>
        <v>117.90920993989148</v>
      </c>
      <c r="AV7" s="85">
        <f>'[2]7. FP Supply (RO)'!AZ$21</f>
        <v>118.03609831508426</v>
      </c>
      <c r="AW7" s="85">
        <f>'[2]7. FP Supply (RO)'!BA$21</f>
        <v>118.162182972492</v>
      </c>
      <c r="AX7" s="85">
        <f>'[2]7. FP Supply (RO)'!BB$21</f>
        <v>118.28819049537776</v>
      </c>
      <c r="AY7" s="85">
        <f>'[2]7. FP Supply (RO)'!BC$21</f>
        <v>118.41405967678075</v>
      </c>
      <c r="AZ7" s="85">
        <f>'[2]7. FP Supply (RO)'!BD$21</f>
        <v>118.53973377454336</v>
      </c>
      <c r="BA7" s="85">
        <f>'[2]7. FP Supply (RO)'!BE$21</f>
        <v>118.60257022402297</v>
      </c>
      <c r="BB7" s="85">
        <f>'[2]7. FP Supply (RO)'!BF$21</f>
        <v>118.66510973735264</v>
      </c>
      <c r="BC7" s="85">
        <f>'[2]7. FP Supply (RO)'!BG$21</f>
        <v>118.72730644924029</v>
      </c>
      <c r="BD7" s="85">
        <f>'[2]7. FP Supply (RO)'!BH$21</f>
        <v>118.78911743606038</v>
      </c>
      <c r="BE7" s="85">
        <f>'[2]7. FP Supply (RO)'!BI$21</f>
        <v>118.850502436561</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7.4" customHeight="1" x14ac:dyDescent="0.2">
      <c r="B8" s="56">
        <v>2</v>
      </c>
      <c r="C8" s="91" t="s">
        <v>241</v>
      </c>
      <c r="D8" s="26" t="s">
        <v>324</v>
      </c>
      <c r="E8" s="26" t="s">
        <v>101</v>
      </c>
      <c r="F8" s="26">
        <v>2</v>
      </c>
      <c r="G8" s="36"/>
      <c r="H8" s="82">
        <f>'[2]7. FP Supply (RO)'!L$27</f>
        <v>0.57181428571428572</v>
      </c>
      <c r="I8" s="82">
        <f>'[2]7. FP Supply (RO)'!M$27</f>
        <v>0.57181428571428572</v>
      </c>
      <c r="J8" s="82">
        <f>'[2]7. FP Supply (RO)'!N$27</f>
        <v>0.57181428571428572</v>
      </c>
      <c r="K8" s="82">
        <f>'[2]7. FP Supply (RO)'!O$27</f>
        <v>0.57181428571428572</v>
      </c>
      <c r="L8" s="82">
        <f>'[2]7. FP Supply (RO)'!P$27</f>
        <v>0.57181428571428572</v>
      </c>
      <c r="M8" s="82">
        <f>'[2]7. FP Supply (RO)'!Q$27</f>
        <v>0.57181428571428572</v>
      </c>
      <c r="N8" s="82">
        <f>'[2]7. FP Supply (RO)'!R$27</f>
        <v>0.57181428571428572</v>
      </c>
      <c r="O8" s="82">
        <f>'[2]7. FP Supply (RO)'!S$27</f>
        <v>0.57181428571428572</v>
      </c>
      <c r="P8" s="82">
        <f>'[2]7. FP Supply (RO)'!T$27</f>
        <v>0.57181428571428572</v>
      </c>
      <c r="Q8" s="82">
        <f>'[2]7. FP Supply (RO)'!U$27</f>
        <v>0.57181428571428572</v>
      </c>
      <c r="R8" s="82">
        <f>'[2]7. FP Supply (RO)'!V$27</f>
        <v>0.57181428571428572</v>
      </c>
      <c r="S8" s="82">
        <f>'[2]7. FP Supply (RO)'!W$27</f>
        <v>0.57181428571428572</v>
      </c>
      <c r="T8" s="82">
        <f>'[2]7. FP Supply (RO)'!X$27</f>
        <v>0.57181428571428572</v>
      </c>
      <c r="U8" s="82">
        <f>'[2]7. FP Supply (RO)'!Y$27</f>
        <v>0.57181428571428572</v>
      </c>
      <c r="V8" s="82">
        <f>'[2]7. FP Supply (RO)'!Z$27</f>
        <v>0.57181428571428572</v>
      </c>
      <c r="W8" s="82">
        <f>'[2]7. FP Supply (RO)'!AA$27</f>
        <v>0.57181428571428572</v>
      </c>
      <c r="X8" s="82">
        <f>'[2]7. FP Supply (RO)'!AB$27</f>
        <v>0.57181428571428572</v>
      </c>
      <c r="Y8" s="82">
        <f>'[2]7. FP Supply (RO)'!AC$27</f>
        <v>0.57181428571428572</v>
      </c>
      <c r="Z8" s="82">
        <f>'[2]7. FP Supply (RO)'!AD$27</f>
        <v>0.57181428571428572</v>
      </c>
      <c r="AA8" s="82">
        <f>'[2]7. FP Supply (RO)'!AE$27</f>
        <v>0.57181428571428572</v>
      </c>
      <c r="AB8" s="82">
        <f>'[2]7. FP Supply (RO)'!AF$27</f>
        <v>0.57181428571428572</v>
      </c>
      <c r="AC8" s="82">
        <f>'[2]7. FP Supply (RO)'!AG$27</f>
        <v>0.57181428571428572</v>
      </c>
      <c r="AD8" s="82">
        <f>'[2]7. FP Supply (RO)'!AH$27</f>
        <v>0.57181428571428572</v>
      </c>
      <c r="AE8" s="82">
        <f>'[2]7. FP Supply (RO)'!AI$27</f>
        <v>0.57181428571428572</v>
      </c>
      <c r="AF8" s="82">
        <f>'[2]7. FP Supply (RO)'!AJ$27</f>
        <v>0.57181428571428572</v>
      </c>
      <c r="AG8" s="85">
        <f>'[2]7. FP Supply (RO)'!AK$27</f>
        <v>0.57181428571428572</v>
      </c>
      <c r="AH8" s="85">
        <f>'[2]7. FP Supply (RO)'!AL$27</f>
        <v>0.57181428571428572</v>
      </c>
      <c r="AI8" s="85">
        <f>'[2]7. FP Supply (RO)'!AM$27</f>
        <v>0.57181428571428572</v>
      </c>
      <c r="AJ8" s="85">
        <f>'[2]7. FP Supply (RO)'!AN$27</f>
        <v>0.57181428571428572</v>
      </c>
      <c r="AK8" s="85">
        <f>'[2]7. FP Supply (RO)'!AO$27</f>
        <v>0.57181428571428572</v>
      </c>
      <c r="AL8" s="85">
        <f>'[2]7. FP Supply (RO)'!AP$27</f>
        <v>0.57181428571428572</v>
      </c>
      <c r="AM8" s="85">
        <f>'[2]7. FP Supply (RO)'!AQ$27</f>
        <v>0.57181428571428572</v>
      </c>
      <c r="AN8" s="85">
        <f>'[2]7. FP Supply (RO)'!AR$27</f>
        <v>0.57181428571428572</v>
      </c>
      <c r="AO8" s="85">
        <f>'[2]7. FP Supply (RO)'!AS$27</f>
        <v>0.57181428571428572</v>
      </c>
      <c r="AP8" s="85">
        <f>'[2]7. FP Supply (RO)'!AT$27</f>
        <v>0.57181428571428572</v>
      </c>
      <c r="AQ8" s="85">
        <f>'[2]7. FP Supply (RO)'!AU$27</f>
        <v>0.57181428571428572</v>
      </c>
      <c r="AR8" s="85">
        <f>'[2]7. FP Supply (RO)'!AV$27</f>
        <v>0.57181428571428572</v>
      </c>
      <c r="AS8" s="85">
        <f>'[2]7. FP Supply (RO)'!AW$27</f>
        <v>0.57181428571428572</v>
      </c>
      <c r="AT8" s="85">
        <f>'[2]7. FP Supply (RO)'!AX$27</f>
        <v>0.57181428571428572</v>
      </c>
      <c r="AU8" s="85">
        <f>'[2]7. FP Supply (RO)'!AY$27</f>
        <v>0.57181428571428572</v>
      </c>
      <c r="AV8" s="85">
        <f>'[2]7. FP Supply (RO)'!AZ$27</f>
        <v>0.57181428571428572</v>
      </c>
      <c r="AW8" s="85">
        <f>'[2]7. FP Supply (RO)'!BA$27</f>
        <v>0.57181428571428572</v>
      </c>
      <c r="AX8" s="85">
        <f>'[2]7. FP Supply (RO)'!BB$27</f>
        <v>0.57181428571428572</v>
      </c>
      <c r="AY8" s="85">
        <f>'[2]7. FP Supply (RO)'!BC$27</f>
        <v>0.57181428571428572</v>
      </c>
      <c r="AZ8" s="85">
        <f>'[2]7. FP Supply (RO)'!BD$27</f>
        <v>0.57181428571428572</v>
      </c>
      <c r="BA8" s="85">
        <f>'[2]7. FP Supply (RO)'!BE$27</f>
        <v>0.57181428571428572</v>
      </c>
      <c r="BB8" s="85">
        <f>'[2]7. FP Supply (RO)'!BF$27</f>
        <v>0.57181428571428572</v>
      </c>
      <c r="BC8" s="85">
        <f>'[2]7. FP Supply (RO)'!BG$27</f>
        <v>0.57181428571428572</v>
      </c>
      <c r="BD8" s="85">
        <f>'[2]7. FP Supply (RO)'!BH$27</f>
        <v>0.57181428571428572</v>
      </c>
      <c r="BE8" s="85">
        <f>'[2]7. FP Supply (RO)'!BI$27</f>
        <v>0.57181428571428572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9.65" customHeight="1" x14ac:dyDescent="0.2">
      <c r="B9" s="56">
        <v>3</v>
      </c>
      <c r="C9" s="91" t="s">
        <v>243</v>
      </c>
      <c r="D9" s="26" t="s">
        <v>325</v>
      </c>
      <c r="E9" s="26" t="s">
        <v>101</v>
      </c>
      <c r="F9" s="26">
        <v>2</v>
      </c>
      <c r="G9" s="36"/>
      <c r="H9" s="84">
        <f>'[2]7. FP Supply (RO)'!L$28</f>
        <v>6.0109181297208405</v>
      </c>
      <c r="I9" s="84">
        <f>'[2]7. FP Supply (RO)'!M$28</f>
        <v>6.0109181297208405</v>
      </c>
      <c r="J9" s="84">
        <f>'[2]7. FP Supply (RO)'!N$28</f>
        <v>6.0109181297208405</v>
      </c>
      <c r="K9" s="84">
        <f>'[2]7. FP Supply (RO)'!O$28</f>
        <v>6.0109181297208405</v>
      </c>
      <c r="L9" s="84">
        <f>'[2]7. FP Supply (RO)'!P$28</f>
        <v>5.6409181297208404</v>
      </c>
      <c r="M9" s="84">
        <f>'[2]7. FP Supply (RO)'!Q$28</f>
        <v>4.799422384045628</v>
      </c>
      <c r="N9" s="84">
        <f>'[2]7. FP Supply (RO)'!R$28</f>
        <v>4.799422384045628</v>
      </c>
      <c r="O9" s="84">
        <f>'[2]7. FP Supply (RO)'!S$28</f>
        <v>4.799422384045628</v>
      </c>
      <c r="P9" s="84">
        <f>'[2]7. FP Supply (RO)'!T$28</f>
        <v>4.799422384045628</v>
      </c>
      <c r="Q9" s="84">
        <f>'[2]7. FP Supply (RO)'!U$28</f>
        <v>4.799422384045628</v>
      </c>
      <c r="R9" s="84">
        <f>'[2]7. FP Supply (RO)'!V$28</f>
        <v>4.799422384045628</v>
      </c>
      <c r="S9" s="84">
        <f>'[2]7. FP Supply (RO)'!W$28</f>
        <v>4.799422384045628</v>
      </c>
      <c r="T9" s="84">
        <f>'[2]7. FP Supply (RO)'!X$28</f>
        <v>4.799422384045628</v>
      </c>
      <c r="U9" s="84">
        <f>'[2]7. FP Supply (RO)'!Y$28</f>
        <v>4.799422384045628</v>
      </c>
      <c r="V9" s="84">
        <f>'[2]7. FP Supply (RO)'!Z$28</f>
        <v>4.799422384045628</v>
      </c>
      <c r="W9" s="84">
        <f>'[2]7. FP Supply (RO)'!AA$28</f>
        <v>4.799422384045628</v>
      </c>
      <c r="X9" s="84">
        <f>'[2]7. FP Supply (RO)'!AB$28</f>
        <v>4.799422384045628</v>
      </c>
      <c r="Y9" s="84">
        <f>'[2]7. FP Supply (RO)'!AC$28</f>
        <v>4.799422384045628</v>
      </c>
      <c r="Z9" s="84">
        <f>'[2]7. FP Supply (RO)'!AD$28</f>
        <v>4.799422384045628</v>
      </c>
      <c r="AA9" s="84">
        <f>'[2]7. FP Supply (RO)'!AE$28</f>
        <v>4.799422384045628</v>
      </c>
      <c r="AB9" s="84">
        <f>'[2]7. FP Supply (RO)'!AF$28</f>
        <v>4.799422384045628</v>
      </c>
      <c r="AC9" s="84">
        <f>'[2]7. FP Supply (RO)'!AG$28</f>
        <v>4.799422384045628</v>
      </c>
      <c r="AD9" s="84">
        <f>'[2]7. FP Supply (RO)'!AH$28</f>
        <v>4.799422384045628</v>
      </c>
      <c r="AE9" s="84">
        <f>'[2]7. FP Supply (RO)'!AI$28</f>
        <v>4.799422384045628</v>
      </c>
      <c r="AF9" s="84">
        <f>'[2]7. FP Supply (RO)'!AJ$28</f>
        <v>4.799422384045628</v>
      </c>
      <c r="AG9" s="85">
        <f>'[2]7. FP Supply (RO)'!AK$28</f>
        <v>4.799422384045628</v>
      </c>
      <c r="AH9" s="85">
        <f>'[2]7. FP Supply (RO)'!AL$28</f>
        <v>4.799422384045628</v>
      </c>
      <c r="AI9" s="85">
        <f>'[2]7. FP Supply (RO)'!AM$28</f>
        <v>4.799422384045628</v>
      </c>
      <c r="AJ9" s="85">
        <f>'[2]7. FP Supply (RO)'!AN$28</f>
        <v>4.799422384045628</v>
      </c>
      <c r="AK9" s="85">
        <f>'[2]7. FP Supply (RO)'!AO$28</f>
        <v>4.799422384045628</v>
      </c>
      <c r="AL9" s="85">
        <f>'[2]7. FP Supply (RO)'!AP$28</f>
        <v>4.799422384045628</v>
      </c>
      <c r="AM9" s="85">
        <f>'[2]7. FP Supply (RO)'!AQ$28</f>
        <v>4.799422384045628</v>
      </c>
      <c r="AN9" s="85">
        <f>'[2]7. FP Supply (RO)'!AR$28</f>
        <v>4.799422384045628</v>
      </c>
      <c r="AO9" s="85">
        <f>'[2]7. FP Supply (RO)'!AS$28</f>
        <v>4.799422384045628</v>
      </c>
      <c r="AP9" s="85">
        <f>'[2]7. FP Supply (RO)'!AT$28</f>
        <v>4.799422384045628</v>
      </c>
      <c r="AQ9" s="85">
        <f>'[2]7. FP Supply (RO)'!AU$28</f>
        <v>4.799422384045628</v>
      </c>
      <c r="AR9" s="85">
        <f>'[2]7. FP Supply (RO)'!AV$28</f>
        <v>4.799422384045628</v>
      </c>
      <c r="AS9" s="85">
        <f>'[2]7. FP Supply (RO)'!AW$28</f>
        <v>4.799422384045628</v>
      </c>
      <c r="AT9" s="85">
        <f>'[2]7. FP Supply (RO)'!AX$28</f>
        <v>4.799422384045628</v>
      </c>
      <c r="AU9" s="85">
        <f>'[2]7. FP Supply (RO)'!AY$28</f>
        <v>4.799422384045628</v>
      </c>
      <c r="AV9" s="85">
        <f>'[2]7. FP Supply (RO)'!AZ$28</f>
        <v>4.799422384045628</v>
      </c>
      <c r="AW9" s="85">
        <f>'[2]7. FP Supply (RO)'!BA$28</f>
        <v>4.799422384045628</v>
      </c>
      <c r="AX9" s="85">
        <f>'[2]7. FP Supply (RO)'!BB$28</f>
        <v>4.799422384045628</v>
      </c>
      <c r="AY9" s="85">
        <f>'[2]7. FP Supply (RO)'!BC$28</f>
        <v>4.799422384045628</v>
      </c>
      <c r="AZ9" s="85">
        <f>'[2]7. FP Supply (RO)'!BD$28</f>
        <v>4.799422384045628</v>
      </c>
      <c r="BA9" s="85">
        <f>'[2]7. FP Supply (RO)'!BE$28</f>
        <v>4.799422384045628</v>
      </c>
      <c r="BB9" s="85">
        <f>'[2]7. FP Supply (RO)'!BF$28</f>
        <v>4.799422384045628</v>
      </c>
      <c r="BC9" s="85">
        <f>'[2]7. FP Supply (RO)'!BG$28</f>
        <v>4.799422384045628</v>
      </c>
      <c r="BD9" s="85">
        <f>'[2]7. FP Supply (RO)'!BH$28</f>
        <v>4.799422384045628</v>
      </c>
      <c r="BE9" s="85">
        <f>'[2]7. FP Supply (RO)'!BI$28</f>
        <v>4.799422384045628</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x14ac:dyDescent="0.2"/>
    <row r="11" spans="1:88" x14ac:dyDescent="0.2"/>
    <row r="12" spans="1:88" x14ac:dyDescent="0.2"/>
    <row r="13" spans="1:88" ht="15" x14ac:dyDescent="0.25">
      <c r="B13" s="45" t="s">
        <v>113</v>
      </c>
    </row>
    <row r="14" spans="1:88" x14ac:dyDescent="0.2"/>
    <row r="15" spans="1:88" x14ac:dyDescent="0.2">
      <c r="B15" s="46"/>
      <c r="C15" t="s">
        <v>114</v>
      </c>
    </row>
    <row r="16" spans="1:88" x14ac:dyDescent="0.2"/>
    <row r="17" spans="2:9" x14ac:dyDescent="0.2">
      <c r="B17" s="47"/>
      <c r="C17" t="s">
        <v>115</v>
      </c>
    </row>
    <row r="18" spans="2:9" x14ac:dyDescent="0.2"/>
    <row r="19" spans="2:9" x14ac:dyDescent="0.2"/>
    <row r="20" spans="2:9" x14ac:dyDescent="0.2"/>
    <row r="21" spans="2:9" ht="15" x14ac:dyDescent="0.25">
      <c r="B21" s="126" t="s">
        <v>326</v>
      </c>
      <c r="C21" s="127"/>
      <c r="D21" s="127"/>
      <c r="E21" s="127"/>
      <c r="F21" s="127"/>
      <c r="G21" s="127"/>
      <c r="H21" s="127"/>
      <c r="I21" s="128"/>
    </row>
    <row r="22" spans="2:9" x14ac:dyDescent="0.2"/>
    <row r="23" spans="2:9" s="6" customFormat="1" ht="13.5" x14ac:dyDescent="0.2">
      <c r="B23" s="48" t="s">
        <v>70</v>
      </c>
      <c r="C23" s="129" t="s">
        <v>118</v>
      </c>
      <c r="D23" s="129"/>
      <c r="E23" s="129"/>
      <c r="F23" s="129"/>
      <c r="G23" s="129"/>
      <c r="H23" s="129"/>
      <c r="I23" s="129"/>
    </row>
    <row r="24" spans="2:9" s="6" customFormat="1" ht="75.400000000000006" customHeight="1" x14ac:dyDescent="0.2">
      <c r="B24" s="49">
        <v>1</v>
      </c>
      <c r="C24" s="122" t="s">
        <v>327</v>
      </c>
      <c r="D24" s="109"/>
      <c r="E24" s="109"/>
      <c r="F24" s="109"/>
      <c r="G24" s="109"/>
      <c r="H24" s="109"/>
      <c r="I24" s="109"/>
    </row>
    <row r="25" spans="2:9" s="6" customFormat="1" ht="118.5" customHeight="1" x14ac:dyDescent="0.2">
      <c r="B25" s="49">
        <v>2</v>
      </c>
      <c r="C25" s="122" t="s">
        <v>328</v>
      </c>
      <c r="D25" s="109"/>
      <c r="E25" s="109"/>
      <c r="F25" s="109"/>
      <c r="G25" s="109"/>
      <c r="H25" s="109"/>
      <c r="I25" s="109"/>
    </row>
    <row r="26" spans="2:9" s="6" customFormat="1" ht="85.5" customHeight="1" x14ac:dyDescent="0.2">
      <c r="B26" s="49">
        <v>3</v>
      </c>
      <c r="C26" s="122" t="s">
        <v>329</v>
      </c>
      <c r="D26" s="109"/>
      <c r="E26" s="109"/>
      <c r="F26" s="109"/>
      <c r="G26" s="109"/>
      <c r="H26" s="109"/>
      <c r="I26" s="109"/>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J7" sqref="J7"/>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2">
      <c r="B1" s="108" t="s">
        <v>330</v>
      </c>
      <c r="C1" s="108"/>
      <c r="D1" s="108"/>
      <c r="E1" s="108"/>
      <c r="F1" s="108"/>
      <c r="G1" s="23"/>
    </row>
    <row r="2" spans="2:88" ht="15" thickBot="1" x14ac:dyDescent="0.25">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7.25" thickBot="1" x14ac:dyDescent="0.25">
      <c r="B3" s="113" t="s">
        <v>3</v>
      </c>
      <c r="C3" s="114"/>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7.25" thickBot="1" x14ac:dyDescent="0.25">
      <c r="B4" s="113" t="s">
        <v>6</v>
      </c>
      <c r="C4" s="114"/>
      <c r="D4" s="130" t="str">
        <f>'Cover sheet'!C6</f>
        <v>Sussex Brighton</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6.5" thickBot="1" x14ac:dyDescent="0.35">
      <c r="C5" s="25"/>
      <c r="D5" s="25"/>
      <c r="E5" s="23"/>
      <c r="F5" s="23"/>
      <c r="G5" s="36"/>
      <c r="H5" s="134" t="s">
        <v>150</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151</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2:88" ht="15" thickBot="1" x14ac:dyDescent="0.25">
      <c r="B6" s="55" t="s">
        <v>70</v>
      </c>
      <c r="C6" s="17" t="s">
        <v>152</v>
      </c>
      <c r="D6" s="18" t="s">
        <v>72</v>
      </c>
      <c r="E6" s="18" t="s">
        <v>73</v>
      </c>
      <c r="F6" s="75" t="s">
        <v>74</v>
      </c>
      <c r="G6" s="36"/>
      <c r="H6" s="18" t="s">
        <v>153</v>
      </c>
      <c r="I6" s="18" t="s">
        <v>154</v>
      </c>
      <c r="J6" s="18" t="s">
        <v>155</v>
      </c>
      <c r="K6" s="18" t="s">
        <v>156</v>
      </c>
      <c r="L6" s="18" t="s">
        <v>157</v>
      </c>
      <c r="M6" s="18" t="s">
        <v>104</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2:88" ht="51" x14ac:dyDescent="0.2">
      <c r="B7" s="56">
        <v>1</v>
      </c>
      <c r="C7" s="28" t="s">
        <v>253</v>
      </c>
      <c r="D7" s="29" t="s">
        <v>331</v>
      </c>
      <c r="E7" s="29" t="s">
        <v>101</v>
      </c>
      <c r="F7" s="29">
        <v>2</v>
      </c>
      <c r="H7" s="82">
        <v>20.031472439695865</v>
      </c>
      <c r="I7" s="82">
        <v>20.069773534226833</v>
      </c>
      <c r="J7" s="82">
        <v>20.108074628757802</v>
      </c>
      <c r="K7" s="82">
        <v>20.14637572328877</v>
      </c>
      <c r="L7" s="82">
        <v>20.184676817819739</v>
      </c>
      <c r="M7" s="82">
        <v>20.222977912350707</v>
      </c>
      <c r="N7" s="82">
        <v>20.261279006881676</v>
      </c>
      <c r="O7" s="82">
        <v>20.299580101412644</v>
      </c>
      <c r="P7" s="82">
        <v>20.337881195943613</v>
      </c>
      <c r="Q7" s="82">
        <v>20.376182290474581</v>
      </c>
      <c r="R7" s="82">
        <v>20.41448338500555</v>
      </c>
      <c r="S7" s="82">
        <v>20.452784479536518</v>
      </c>
      <c r="T7" s="82">
        <v>20.491085574067487</v>
      </c>
      <c r="U7" s="82">
        <v>20.529386668598455</v>
      </c>
      <c r="V7" s="82">
        <v>20.567687763129424</v>
      </c>
      <c r="W7" s="82">
        <v>20.605988857660392</v>
      </c>
      <c r="X7" s="82">
        <v>20.644289952191361</v>
      </c>
      <c r="Y7" s="82">
        <v>20.68259104672233</v>
      </c>
      <c r="Z7" s="82">
        <v>20.720892141253298</v>
      </c>
      <c r="AA7" s="82">
        <v>20.759193235784267</v>
      </c>
      <c r="AB7" s="82">
        <v>20.797494330315235</v>
      </c>
      <c r="AC7" s="82">
        <v>20.835795424846204</v>
      </c>
      <c r="AD7" s="82">
        <v>20.874096519377172</v>
      </c>
      <c r="AE7" s="82">
        <v>20.912397613908141</v>
      </c>
      <c r="AF7" s="82">
        <v>20.950698708439109</v>
      </c>
      <c r="AG7" s="83">
        <v>20.988999802970078</v>
      </c>
      <c r="AH7" s="83">
        <v>21.027300897501046</v>
      </c>
      <c r="AI7" s="83">
        <v>21.065601992032015</v>
      </c>
      <c r="AJ7" s="83">
        <v>21.103903086562983</v>
      </c>
      <c r="AK7" s="83">
        <v>21.142204181093952</v>
      </c>
      <c r="AL7" s="83">
        <v>21.18050527562492</v>
      </c>
      <c r="AM7" s="83">
        <v>21.218806370155889</v>
      </c>
      <c r="AN7" s="83">
        <v>21.257107464686857</v>
      </c>
      <c r="AO7" s="83">
        <v>21.295408559217826</v>
      </c>
      <c r="AP7" s="83">
        <v>21.333709653748794</v>
      </c>
      <c r="AQ7" s="83">
        <v>21.372010748279763</v>
      </c>
      <c r="AR7" s="83">
        <v>21.410311842810732</v>
      </c>
      <c r="AS7" s="83">
        <v>21.4486129373417</v>
      </c>
      <c r="AT7" s="83">
        <v>21.486914031872669</v>
      </c>
      <c r="AU7" s="83">
        <v>21.525215126403637</v>
      </c>
      <c r="AV7" s="83">
        <v>21.563516220934606</v>
      </c>
      <c r="AW7" s="83">
        <v>21.601817315465574</v>
      </c>
      <c r="AX7" s="83">
        <v>21.640118409996543</v>
      </c>
      <c r="AY7" s="83">
        <v>21.678419504527511</v>
      </c>
      <c r="AZ7" s="83">
        <v>21.71672059905848</v>
      </c>
      <c r="BA7" s="83">
        <v>21.755021693589448</v>
      </c>
      <c r="BB7" s="83">
        <v>21.793322788120417</v>
      </c>
      <c r="BC7" s="83">
        <v>21.831623882651385</v>
      </c>
      <c r="BD7" s="83">
        <v>21.869924977182354</v>
      </c>
      <c r="BE7" s="83">
        <v>21.908226071713322</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51" x14ac:dyDescent="0.2">
      <c r="B8" s="56">
        <v>2</v>
      </c>
      <c r="C8" s="91" t="s">
        <v>255</v>
      </c>
      <c r="D8" s="26" t="s">
        <v>332</v>
      </c>
      <c r="E8" s="26" t="s">
        <v>101</v>
      </c>
      <c r="F8" s="26">
        <v>2</v>
      </c>
      <c r="H8" s="82">
        <v>0.96759846723022469</v>
      </c>
      <c r="I8" s="82">
        <v>0.96944855990179302</v>
      </c>
      <c r="J8" s="82">
        <v>0.97129865257336134</v>
      </c>
      <c r="K8" s="82">
        <v>0.97314874524492967</v>
      </c>
      <c r="L8" s="82">
        <v>0.974998837916498</v>
      </c>
      <c r="M8" s="82">
        <v>0.97684893058806632</v>
      </c>
      <c r="N8" s="82">
        <v>0.97869902325963465</v>
      </c>
      <c r="O8" s="82">
        <v>0.98054911593120297</v>
      </c>
      <c r="P8" s="82">
        <v>0.9823992086027713</v>
      </c>
      <c r="Q8" s="82">
        <v>0.98424930127433963</v>
      </c>
      <c r="R8" s="82">
        <v>0.98609939394590795</v>
      </c>
      <c r="S8" s="82">
        <v>0.98794948661747628</v>
      </c>
      <c r="T8" s="82">
        <v>0.98979957928904461</v>
      </c>
      <c r="U8" s="82">
        <v>0.99164967196061293</v>
      </c>
      <c r="V8" s="82">
        <v>0.99349976463218126</v>
      </c>
      <c r="W8" s="82">
        <v>0.99534985730374959</v>
      </c>
      <c r="X8" s="82">
        <v>0.99719994997531791</v>
      </c>
      <c r="Y8" s="82">
        <v>0.99905004264688624</v>
      </c>
      <c r="Z8" s="82">
        <v>1.0009001353184546</v>
      </c>
      <c r="AA8" s="82">
        <v>1.0027502279900229</v>
      </c>
      <c r="AB8" s="82">
        <v>1.0046003206615912</v>
      </c>
      <c r="AC8" s="82">
        <v>1.0064504133331595</v>
      </c>
      <c r="AD8" s="82">
        <v>1.0083005060047279</v>
      </c>
      <c r="AE8" s="82">
        <v>1.0101505986762962</v>
      </c>
      <c r="AF8" s="82">
        <v>1.0120006913478645</v>
      </c>
      <c r="AG8" s="83">
        <v>1.0138507840194328</v>
      </c>
      <c r="AH8" s="83">
        <v>1.0157008766910012</v>
      </c>
      <c r="AI8" s="83">
        <v>1.0175509693625695</v>
      </c>
      <c r="AJ8" s="83">
        <v>1.0194010620341378</v>
      </c>
      <c r="AK8" s="83">
        <v>1.0212511547057062</v>
      </c>
      <c r="AL8" s="83">
        <v>1.0231012473772745</v>
      </c>
      <c r="AM8" s="83">
        <v>1.0249513400488428</v>
      </c>
      <c r="AN8" s="83">
        <v>1.0268014327204111</v>
      </c>
      <c r="AO8" s="83">
        <v>1.0286515253919795</v>
      </c>
      <c r="AP8" s="83">
        <v>1.0305016180635478</v>
      </c>
      <c r="AQ8" s="83">
        <v>1.0323517107351161</v>
      </c>
      <c r="AR8" s="83">
        <v>1.0342018034066844</v>
      </c>
      <c r="AS8" s="83">
        <v>1.0360518960782528</v>
      </c>
      <c r="AT8" s="83">
        <v>1.0379019887498211</v>
      </c>
      <c r="AU8" s="83">
        <v>1.0397520814213894</v>
      </c>
      <c r="AV8" s="83">
        <v>1.0416021740929577</v>
      </c>
      <c r="AW8" s="83">
        <v>1.0434522667645261</v>
      </c>
      <c r="AX8" s="83">
        <v>1.0453023594360944</v>
      </c>
      <c r="AY8" s="83">
        <v>1.0471524521076627</v>
      </c>
      <c r="AZ8" s="83">
        <v>1.049002544779231</v>
      </c>
      <c r="BA8" s="83">
        <v>1.0508526374507994</v>
      </c>
      <c r="BB8" s="83">
        <v>1.0527027301223677</v>
      </c>
      <c r="BC8" s="83">
        <v>1.054552822793936</v>
      </c>
      <c r="BD8" s="83">
        <v>1.0564029154655044</v>
      </c>
      <c r="BE8" s="83">
        <v>1.0582530081370727</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51" x14ac:dyDescent="0.2">
      <c r="B9" s="56">
        <v>3</v>
      </c>
      <c r="C9" s="91" t="s">
        <v>257</v>
      </c>
      <c r="D9" s="26" t="s">
        <v>333</v>
      </c>
      <c r="E9" s="26" t="s">
        <v>101</v>
      </c>
      <c r="F9" s="26">
        <v>2</v>
      </c>
      <c r="H9" s="82">
        <v>41.133148812414582</v>
      </c>
      <c r="I9" s="82">
        <v>40.648848075869147</v>
      </c>
      <c r="J9" s="82">
        <v>40.247492625560682</v>
      </c>
      <c r="K9" s="82">
        <v>39.887610754718544</v>
      </c>
      <c r="L9" s="82">
        <v>39.541798732971209</v>
      </c>
      <c r="M9" s="82">
        <v>39.226533966042332</v>
      </c>
      <c r="N9" s="82">
        <v>38.943794043656254</v>
      </c>
      <c r="O9" s="82">
        <v>38.685792547013556</v>
      </c>
      <c r="P9" s="82">
        <v>38.463121731349474</v>
      </c>
      <c r="Q9" s="82">
        <v>38.255951676060612</v>
      </c>
      <c r="R9" s="82">
        <v>37.171657722282625</v>
      </c>
      <c r="S9" s="82">
        <v>37.261482179111354</v>
      </c>
      <c r="T9" s="82">
        <v>37.355525245198351</v>
      </c>
      <c r="U9" s="82">
        <v>37.457652934095229</v>
      </c>
      <c r="V9" s="82">
        <v>37.569317812385613</v>
      </c>
      <c r="W9" s="82">
        <v>36.585055832202272</v>
      </c>
      <c r="X9" s="82">
        <v>36.718118389075798</v>
      </c>
      <c r="Y9" s="82">
        <v>36.857932316230169</v>
      </c>
      <c r="Z9" s="82">
        <v>37.003256685856527</v>
      </c>
      <c r="AA9" s="82">
        <v>37.163590980642397</v>
      </c>
      <c r="AB9" s="82">
        <v>36.205057515309967</v>
      </c>
      <c r="AC9" s="82">
        <v>36.367713604192154</v>
      </c>
      <c r="AD9" s="82">
        <v>36.532294955191198</v>
      </c>
      <c r="AE9" s="82">
        <v>36.704461281216282</v>
      </c>
      <c r="AF9" s="82">
        <v>36.876726042166936</v>
      </c>
      <c r="AG9" s="83">
        <v>36.410277876721132</v>
      </c>
      <c r="AH9" s="83">
        <v>36.574122349317619</v>
      </c>
      <c r="AI9" s="83">
        <v>36.737210592653653</v>
      </c>
      <c r="AJ9" s="83">
        <v>36.896322903996776</v>
      </c>
      <c r="AK9" s="83">
        <v>37.056432340197908</v>
      </c>
      <c r="AL9" s="83">
        <v>36.677371459423462</v>
      </c>
      <c r="AM9" s="83">
        <v>36.838990641511522</v>
      </c>
      <c r="AN9" s="83">
        <v>37.001155778255942</v>
      </c>
      <c r="AO9" s="83">
        <v>37.163746294153327</v>
      </c>
      <c r="AP9" s="83">
        <v>37.326653447242023</v>
      </c>
      <c r="AQ9" s="83">
        <v>36.929778867662236</v>
      </c>
      <c r="AR9" s="83">
        <v>37.09303329825498</v>
      </c>
      <c r="AS9" s="83">
        <v>37.256335507115828</v>
      </c>
      <c r="AT9" s="83">
        <v>37.419611346709786</v>
      </c>
      <c r="AU9" s="83">
        <v>37.582792938086598</v>
      </c>
      <c r="AV9" s="83">
        <v>37.305818958149473</v>
      </c>
      <c r="AW9" s="83">
        <v>37.468632931393046</v>
      </c>
      <c r="AX9" s="83">
        <v>37.631180002236682</v>
      </c>
      <c r="AY9" s="83">
        <v>37.793411130084522</v>
      </c>
      <c r="AZ9" s="83">
        <v>37.955280793409692</v>
      </c>
      <c r="BA9" s="83">
        <v>37.6967466264487</v>
      </c>
      <c r="BB9" s="83">
        <v>37.857769099060285</v>
      </c>
      <c r="BC9" s="83">
        <v>38.018311233915689</v>
      </c>
      <c r="BD9" s="83">
        <v>38.178338356032398</v>
      </c>
      <c r="BE9" s="83">
        <v>38.337817870384647</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51" x14ac:dyDescent="0.2">
      <c r="B10" s="56">
        <v>4</v>
      </c>
      <c r="C10" s="91" t="s">
        <v>334</v>
      </c>
      <c r="D10" s="26" t="s">
        <v>335</v>
      </c>
      <c r="E10" s="26" t="s">
        <v>101</v>
      </c>
      <c r="F10" s="26">
        <v>2</v>
      </c>
      <c r="H10" s="82">
        <v>13.870849730218792</v>
      </c>
      <c r="I10" s="82">
        <v>13.648510879507533</v>
      </c>
      <c r="J10" s="82">
        <v>13.431340181286561</v>
      </c>
      <c r="K10" s="82">
        <v>13.235265940052628</v>
      </c>
      <c r="L10" s="82">
        <v>13.035939426378789</v>
      </c>
      <c r="M10" s="82">
        <v>12.972617520257453</v>
      </c>
      <c r="N10" s="82">
        <v>12.915489461851623</v>
      </c>
      <c r="O10" s="82">
        <v>12.864766648923217</v>
      </c>
      <c r="P10" s="82">
        <v>12.820031668544367</v>
      </c>
      <c r="Q10" s="82">
        <v>12.778843735978068</v>
      </c>
      <c r="R10" s="82">
        <v>12.742641946005223</v>
      </c>
      <c r="S10" s="82">
        <v>12.70925373592309</v>
      </c>
      <c r="T10" s="82">
        <v>12.679069317971855</v>
      </c>
      <c r="U10" s="82">
        <v>12.650741748385791</v>
      </c>
      <c r="V10" s="82">
        <v>12.624786350041566</v>
      </c>
      <c r="W10" s="82">
        <v>12.601335856194359</v>
      </c>
      <c r="X10" s="82">
        <v>12.580445631484956</v>
      </c>
      <c r="Y10" s="82">
        <v>12.560599436549806</v>
      </c>
      <c r="Z10" s="82">
        <v>12.542250988323852</v>
      </c>
      <c r="AA10" s="82">
        <v>12.52590625395224</v>
      </c>
      <c r="AB10" s="82">
        <v>12.510608867637416</v>
      </c>
      <c r="AC10" s="82">
        <v>12.496227717045237</v>
      </c>
      <c r="AD10" s="82">
        <v>12.482849714179851</v>
      </c>
      <c r="AE10" s="82">
        <v>12.470730269167573</v>
      </c>
      <c r="AF10" s="82">
        <v>12.459261431271528</v>
      </c>
      <c r="AG10" s="83">
        <v>12.448695844994852</v>
      </c>
      <c r="AH10" s="83">
        <v>12.434646273069793</v>
      </c>
      <c r="AI10" s="83">
        <v>12.421094997346984</v>
      </c>
      <c r="AJ10" s="83">
        <v>12.407831747119429</v>
      </c>
      <c r="AK10" s="83">
        <v>12.395081672815339</v>
      </c>
      <c r="AL10" s="83">
        <v>12.382803170025344</v>
      </c>
      <c r="AM10" s="83">
        <v>12.370958885352985</v>
      </c>
      <c r="AN10" s="83">
        <v>12.359515204776072</v>
      </c>
      <c r="AO10" s="83">
        <v>12.348441810222852</v>
      </c>
      <c r="AP10" s="83">
        <v>12.337711294707873</v>
      </c>
      <c r="AQ10" s="83">
        <v>12.327298827788471</v>
      </c>
      <c r="AR10" s="83">
        <v>12.317181864304006</v>
      </c>
      <c r="AS10" s="83">
        <v>12.307339890384471</v>
      </c>
      <c r="AT10" s="83">
        <v>12.297754201584192</v>
      </c>
      <c r="AU10" s="83">
        <v>12.288407708738177</v>
      </c>
      <c r="AV10" s="83">
        <v>12.278864307640369</v>
      </c>
      <c r="AW10" s="83">
        <v>12.268729235576842</v>
      </c>
      <c r="AX10" s="83">
        <v>12.258783931391244</v>
      </c>
      <c r="AY10" s="83">
        <v>12.24901622871867</v>
      </c>
      <c r="AZ10" s="83">
        <v>12.239414906928424</v>
      </c>
      <c r="BA10" s="83">
        <v>12.229969600428241</v>
      </c>
      <c r="BB10" s="83">
        <v>12.220670718205559</v>
      </c>
      <c r="BC10" s="83">
        <v>12.211509372297034</v>
      </c>
      <c r="BD10" s="83">
        <v>12.202477314059655</v>
      </c>
      <c r="BE10" s="83">
        <v>12.193566877267253</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51" x14ac:dyDescent="0.2">
      <c r="B11" s="56">
        <v>5</v>
      </c>
      <c r="C11" s="91" t="s">
        <v>261</v>
      </c>
      <c r="D11" s="26" t="s">
        <v>336</v>
      </c>
      <c r="E11" s="26" t="s">
        <v>263</v>
      </c>
      <c r="F11" s="26">
        <v>1</v>
      </c>
      <c r="H11" s="86">
        <v>132</v>
      </c>
      <c r="I11" s="86">
        <v>130</v>
      </c>
      <c r="J11" s="86">
        <v>128</v>
      </c>
      <c r="K11" s="86">
        <v>126</v>
      </c>
      <c r="L11" s="86">
        <v>124</v>
      </c>
      <c r="M11" s="86">
        <v>125</v>
      </c>
      <c r="N11" s="86">
        <v>124</v>
      </c>
      <c r="O11" s="86">
        <v>122</v>
      </c>
      <c r="P11" s="86">
        <v>121</v>
      </c>
      <c r="Q11" s="86">
        <v>119</v>
      </c>
      <c r="R11" s="86">
        <v>115</v>
      </c>
      <c r="S11" s="86">
        <v>115</v>
      </c>
      <c r="T11" s="86">
        <v>114</v>
      </c>
      <c r="U11" s="86">
        <v>114</v>
      </c>
      <c r="V11" s="86">
        <v>114</v>
      </c>
      <c r="W11" s="86">
        <v>110</v>
      </c>
      <c r="X11" s="86">
        <v>110</v>
      </c>
      <c r="Y11" s="86">
        <v>110</v>
      </c>
      <c r="Z11" s="86">
        <v>110</v>
      </c>
      <c r="AA11" s="86">
        <v>109</v>
      </c>
      <c r="AB11" s="86">
        <v>106</v>
      </c>
      <c r="AC11" s="86">
        <v>106</v>
      </c>
      <c r="AD11" s="86">
        <v>106</v>
      </c>
      <c r="AE11" s="86">
        <v>106</v>
      </c>
      <c r="AF11" s="86">
        <v>106</v>
      </c>
      <c r="AG11" s="87">
        <v>104</v>
      </c>
      <c r="AH11" s="87">
        <v>104</v>
      </c>
      <c r="AI11" s="87">
        <v>103</v>
      </c>
      <c r="AJ11" s="87">
        <v>103</v>
      </c>
      <c r="AK11" s="87">
        <v>103</v>
      </c>
      <c r="AL11" s="87">
        <v>102</v>
      </c>
      <c r="AM11" s="87">
        <v>101</v>
      </c>
      <c r="AN11" s="87">
        <v>101</v>
      </c>
      <c r="AO11" s="87">
        <v>101</v>
      </c>
      <c r="AP11" s="87">
        <v>101</v>
      </c>
      <c r="AQ11" s="87">
        <v>99</v>
      </c>
      <c r="AR11" s="87">
        <v>99</v>
      </c>
      <c r="AS11" s="87">
        <v>99</v>
      </c>
      <c r="AT11" s="87">
        <v>99</v>
      </c>
      <c r="AU11" s="87">
        <v>99</v>
      </c>
      <c r="AV11" s="87">
        <v>98</v>
      </c>
      <c r="AW11" s="87">
        <v>98</v>
      </c>
      <c r="AX11" s="87">
        <v>97</v>
      </c>
      <c r="AY11" s="87">
        <v>97</v>
      </c>
      <c r="AZ11" s="87">
        <v>97</v>
      </c>
      <c r="BA11" s="87">
        <v>96</v>
      </c>
      <c r="BB11" s="87">
        <v>96</v>
      </c>
      <c r="BC11" s="87">
        <v>96</v>
      </c>
      <c r="BD11" s="87">
        <v>96</v>
      </c>
      <c r="BE11" s="87">
        <v>95</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51" x14ac:dyDescent="0.2">
      <c r="B12" s="56">
        <v>6</v>
      </c>
      <c r="C12" s="91" t="s">
        <v>264</v>
      </c>
      <c r="D12" s="26" t="s">
        <v>337</v>
      </c>
      <c r="E12" s="26" t="s">
        <v>263</v>
      </c>
      <c r="F12" s="26">
        <v>1</v>
      </c>
      <c r="H12" s="86">
        <v>237</v>
      </c>
      <c r="I12" s="86">
        <v>233</v>
      </c>
      <c r="J12" s="86">
        <v>229</v>
      </c>
      <c r="K12" s="86">
        <v>226</v>
      </c>
      <c r="L12" s="86">
        <v>222</v>
      </c>
      <c r="M12" s="86">
        <v>193</v>
      </c>
      <c r="N12" s="86">
        <v>192</v>
      </c>
      <c r="O12" s="86">
        <v>191</v>
      </c>
      <c r="P12" s="86">
        <v>190</v>
      </c>
      <c r="Q12" s="86">
        <v>190</v>
      </c>
      <c r="R12" s="86">
        <v>189</v>
      </c>
      <c r="S12" s="86">
        <v>189</v>
      </c>
      <c r="T12" s="86">
        <v>188</v>
      </c>
      <c r="U12" s="86">
        <v>188</v>
      </c>
      <c r="V12" s="86">
        <v>188</v>
      </c>
      <c r="W12" s="86">
        <v>187</v>
      </c>
      <c r="X12" s="86">
        <v>187</v>
      </c>
      <c r="Y12" s="86">
        <v>187</v>
      </c>
      <c r="Z12" s="86">
        <v>186</v>
      </c>
      <c r="AA12" s="86">
        <v>186</v>
      </c>
      <c r="AB12" s="86">
        <v>186</v>
      </c>
      <c r="AC12" s="86">
        <v>186</v>
      </c>
      <c r="AD12" s="86">
        <v>185</v>
      </c>
      <c r="AE12" s="86">
        <v>185</v>
      </c>
      <c r="AF12" s="86">
        <v>185</v>
      </c>
      <c r="AG12" s="87">
        <v>185</v>
      </c>
      <c r="AH12" s="87">
        <v>185</v>
      </c>
      <c r="AI12" s="87">
        <v>185</v>
      </c>
      <c r="AJ12" s="87">
        <v>184</v>
      </c>
      <c r="AK12" s="87">
        <v>184</v>
      </c>
      <c r="AL12" s="87">
        <v>184</v>
      </c>
      <c r="AM12" s="87">
        <v>184</v>
      </c>
      <c r="AN12" s="87">
        <v>184</v>
      </c>
      <c r="AO12" s="87">
        <v>183</v>
      </c>
      <c r="AP12" s="87">
        <v>183</v>
      </c>
      <c r="AQ12" s="87">
        <v>183</v>
      </c>
      <c r="AR12" s="87">
        <v>183</v>
      </c>
      <c r="AS12" s="87">
        <v>183</v>
      </c>
      <c r="AT12" s="87">
        <v>183</v>
      </c>
      <c r="AU12" s="87">
        <v>183</v>
      </c>
      <c r="AV12" s="87">
        <v>182</v>
      </c>
      <c r="AW12" s="87">
        <v>182</v>
      </c>
      <c r="AX12" s="87">
        <v>182</v>
      </c>
      <c r="AY12" s="87">
        <v>182</v>
      </c>
      <c r="AZ12" s="87">
        <v>182</v>
      </c>
      <c r="BA12" s="87">
        <v>182</v>
      </c>
      <c r="BB12" s="87">
        <v>182</v>
      </c>
      <c r="BC12" s="87">
        <v>181</v>
      </c>
      <c r="BD12" s="87">
        <v>181</v>
      </c>
      <c r="BE12" s="87">
        <v>181</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51" x14ac:dyDescent="0.2">
      <c r="B13" s="56">
        <v>7</v>
      </c>
      <c r="C13" s="91" t="s">
        <v>266</v>
      </c>
      <c r="D13" s="26" t="s">
        <v>338</v>
      </c>
      <c r="E13" s="26" t="s">
        <v>263</v>
      </c>
      <c r="F13" s="26">
        <v>1</v>
      </c>
      <c r="H13" s="86">
        <v>148.62005513898589</v>
      </c>
      <c r="I13" s="86">
        <v>145.92803214533447</v>
      </c>
      <c r="J13" s="86">
        <v>143.43803051573434</v>
      </c>
      <c r="K13" s="86">
        <v>141.14631729629519</v>
      </c>
      <c r="L13" s="86">
        <v>139.00220821393515</v>
      </c>
      <c r="M13" s="86">
        <v>137.28361202920595</v>
      </c>
      <c r="N13" s="86">
        <v>135.71523625692279</v>
      </c>
      <c r="O13" s="86">
        <v>134.21898816939961</v>
      </c>
      <c r="P13" s="86">
        <v>132.84953671156904</v>
      </c>
      <c r="Q13" s="86">
        <v>131.54831273769017</v>
      </c>
      <c r="R13" s="86">
        <v>127.98319820560972</v>
      </c>
      <c r="S13" s="86">
        <v>127.50002944432786</v>
      </c>
      <c r="T13" s="86">
        <v>127.08102306492954</v>
      </c>
      <c r="U13" s="86">
        <v>126.70145564302143</v>
      </c>
      <c r="V13" s="86">
        <v>126.33996288900838</v>
      </c>
      <c r="W13" s="86">
        <v>123.23228727459913</v>
      </c>
      <c r="X13" s="86">
        <v>122.94958209656475</v>
      </c>
      <c r="Y13" s="86">
        <v>122.67739009324566</v>
      </c>
      <c r="Z13" s="86">
        <v>122.41559574814029</v>
      </c>
      <c r="AA13" s="86">
        <v>122.17423967242175</v>
      </c>
      <c r="AB13" s="86">
        <v>119.23887885448474</v>
      </c>
      <c r="AC13" s="86">
        <v>119.04504273603122</v>
      </c>
      <c r="AD13" s="86">
        <v>118.85750442066896</v>
      </c>
      <c r="AE13" s="86">
        <v>118.68479930927244</v>
      </c>
      <c r="AF13" s="86">
        <v>118.5126236140797</v>
      </c>
      <c r="AG13" s="87">
        <v>116.8096648178729</v>
      </c>
      <c r="AH13" s="87">
        <v>116.61163321109926</v>
      </c>
      <c r="AI13" s="87">
        <v>116.41223896516743</v>
      </c>
      <c r="AJ13" s="87">
        <v>116.2034183800982</v>
      </c>
      <c r="AK13" s="87">
        <v>115.99750003127112</v>
      </c>
      <c r="AL13" s="87">
        <v>114.53330065869582</v>
      </c>
      <c r="AM13" s="87">
        <v>114.33764853655769</v>
      </c>
      <c r="AN13" s="87">
        <v>114.1434621456098</v>
      </c>
      <c r="AO13" s="87">
        <v>113.95037431398249</v>
      </c>
      <c r="AP13" s="87">
        <v>113.75805844167185</v>
      </c>
      <c r="AQ13" s="87">
        <v>112.28961140468004</v>
      </c>
      <c r="AR13" s="87">
        <v>112.1040573706336</v>
      </c>
      <c r="AS13" s="87">
        <v>111.91846373134588</v>
      </c>
      <c r="AT13" s="87">
        <v>111.73262291247595</v>
      </c>
      <c r="AU13" s="87">
        <v>111.54634894229146</v>
      </c>
      <c r="AV13" s="87">
        <v>110.37906964010259</v>
      </c>
      <c r="AW13" s="87">
        <v>110.19340023531008</v>
      </c>
      <c r="AX13" s="87">
        <v>110.00683645170845</v>
      </c>
      <c r="AY13" s="87">
        <v>109.81925745037906</v>
      </c>
      <c r="AZ13" s="87">
        <v>109.6305545826259</v>
      </c>
      <c r="BA13" s="87">
        <v>108.52765968243641</v>
      </c>
      <c r="BB13" s="87">
        <v>108.34075935226335</v>
      </c>
      <c r="BC13" s="87">
        <v>108.15245001938634</v>
      </c>
      <c r="BD13" s="87">
        <v>107.96266079197157</v>
      </c>
      <c r="BE13" s="87">
        <v>107.77132801771829</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51" x14ac:dyDescent="0.2">
      <c r="B14" s="56">
        <v>8</v>
      </c>
      <c r="C14" s="91" t="s">
        <v>268</v>
      </c>
      <c r="D14" s="26" t="s">
        <v>339</v>
      </c>
      <c r="E14" s="26" t="s">
        <v>101</v>
      </c>
      <c r="F14" s="26">
        <v>2</v>
      </c>
      <c r="H14" s="82">
        <v>12.041513560689467</v>
      </c>
      <c r="I14" s="82">
        <v>11.855120688689466</v>
      </c>
      <c r="J14" s="82">
        <v>10.715453190689464</v>
      </c>
      <c r="K14" s="82">
        <v>9.8716128736894646</v>
      </c>
      <c r="L14" s="82">
        <v>9.8716128736894664</v>
      </c>
      <c r="M14" s="82">
        <v>9.4006306936894646</v>
      </c>
      <c r="N14" s="82">
        <v>9.1777788906894635</v>
      </c>
      <c r="O14" s="82">
        <v>8.7697145726894643</v>
      </c>
      <c r="P14" s="82">
        <v>8.4057484726894653</v>
      </c>
      <c r="Q14" s="82">
        <v>7.6698653816894655</v>
      </c>
      <c r="R14" s="82">
        <v>6.3991474366894661</v>
      </c>
      <c r="S14" s="82">
        <v>6.3991474366894661</v>
      </c>
      <c r="T14" s="82">
        <v>6.3991474366894661</v>
      </c>
      <c r="U14" s="82">
        <v>6.3991474366894652</v>
      </c>
      <c r="V14" s="82">
        <v>6.3991474366894652</v>
      </c>
      <c r="W14" s="82">
        <v>5.6053795126894652</v>
      </c>
      <c r="X14" s="82">
        <v>5.6053795126894634</v>
      </c>
      <c r="Y14" s="82">
        <v>5.6053795126894643</v>
      </c>
      <c r="Z14" s="82">
        <v>5.6053795126894652</v>
      </c>
      <c r="AA14" s="82">
        <v>5.6053795126894643</v>
      </c>
      <c r="AB14" s="82">
        <v>4.9439062426894633</v>
      </c>
      <c r="AC14" s="82">
        <v>4.9439062426894651</v>
      </c>
      <c r="AD14" s="82">
        <v>4.9439062426894642</v>
      </c>
      <c r="AE14" s="82">
        <v>4.9439062426894642</v>
      </c>
      <c r="AF14" s="82">
        <v>4.9439062426894633</v>
      </c>
      <c r="AG14" s="83">
        <v>4.0178436656894645</v>
      </c>
      <c r="AH14" s="83">
        <v>4.0178436656894636</v>
      </c>
      <c r="AI14" s="83">
        <v>4.0178436656894654</v>
      </c>
      <c r="AJ14" s="83">
        <v>4.0178436656894636</v>
      </c>
      <c r="AK14" s="83">
        <v>4.0178436656894654</v>
      </c>
      <c r="AL14" s="83">
        <v>4.0178436656894636</v>
      </c>
      <c r="AM14" s="83">
        <v>4.0178436656894636</v>
      </c>
      <c r="AN14" s="83">
        <v>4.0178436656894654</v>
      </c>
      <c r="AO14" s="83">
        <v>4.0178436656894654</v>
      </c>
      <c r="AP14" s="83">
        <v>4.0178436656894654</v>
      </c>
      <c r="AQ14" s="83">
        <v>4.0178436656894654</v>
      </c>
      <c r="AR14" s="83">
        <v>4.0178436656894654</v>
      </c>
      <c r="AS14" s="83">
        <v>4.0178436656894645</v>
      </c>
      <c r="AT14" s="83">
        <v>4.0178436656894654</v>
      </c>
      <c r="AU14" s="83">
        <v>4.0178436656894654</v>
      </c>
      <c r="AV14" s="83">
        <v>4.0178436656894654</v>
      </c>
      <c r="AW14" s="83">
        <v>4.0178436656894645</v>
      </c>
      <c r="AX14" s="83">
        <v>4.0178436656894654</v>
      </c>
      <c r="AY14" s="83">
        <v>4.0178436656894654</v>
      </c>
      <c r="AZ14" s="83">
        <v>4.0178436656894645</v>
      </c>
      <c r="BA14" s="83">
        <v>4.0178436656894654</v>
      </c>
      <c r="BB14" s="83">
        <v>4.0178436656894654</v>
      </c>
      <c r="BC14" s="83">
        <v>4.0178436656894654</v>
      </c>
      <c r="BD14" s="83">
        <v>4.0178436656894654</v>
      </c>
      <c r="BE14" s="83">
        <v>4.0178436656894654</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51" x14ac:dyDescent="0.2">
      <c r="B15" s="56">
        <v>9</v>
      </c>
      <c r="C15" s="91" t="s">
        <v>270</v>
      </c>
      <c r="D15" s="26" t="s">
        <v>340</v>
      </c>
      <c r="E15" s="26" t="s">
        <v>272</v>
      </c>
      <c r="F15" s="26">
        <v>2</v>
      </c>
      <c r="H15" s="82">
        <v>71.18296905751312</v>
      </c>
      <c r="I15" s="82">
        <v>69.52365650210497</v>
      </c>
      <c r="J15" s="82">
        <v>62.363562833513413</v>
      </c>
      <c r="K15" s="82">
        <v>57.025868980613126</v>
      </c>
      <c r="L15" s="82">
        <v>56.67584824647647</v>
      </c>
      <c r="M15" s="82">
        <v>53.634695233157885</v>
      </c>
      <c r="N15" s="82">
        <v>52.046993006118882</v>
      </c>
      <c r="O15" s="82">
        <v>49.429669841793711</v>
      </c>
      <c r="P15" s="82">
        <v>47.089516215955577</v>
      </c>
      <c r="Q15" s="82">
        <v>42.709895923792409</v>
      </c>
      <c r="R15" s="82">
        <v>35.410319468541118</v>
      </c>
      <c r="S15" s="82">
        <v>35.191342061449788</v>
      </c>
      <c r="T15" s="82">
        <v>34.977918424381805</v>
      </c>
      <c r="U15" s="82">
        <v>34.763530972652738</v>
      </c>
      <c r="V15" s="82">
        <v>34.557647595122511</v>
      </c>
      <c r="W15" s="82">
        <v>30.087867511856238</v>
      </c>
      <c r="X15" s="82">
        <v>29.908551332200876</v>
      </c>
      <c r="Y15" s="82">
        <v>29.731753599903119</v>
      </c>
      <c r="Z15" s="82">
        <v>29.560210572541372</v>
      </c>
      <c r="AA15" s="82">
        <v>29.384509618498033</v>
      </c>
      <c r="AB15" s="82">
        <v>25.770177567736855</v>
      </c>
      <c r="AC15" s="82">
        <v>25.61920813161429</v>
      </c>
      <c r="AD15" s="82">
        <v>25.472679638830119</v>
      </c>
      <c r="AE15" s="82">
        <v>25.324853432299935</v>
      </c>
      <c r="AF15" s="82">
        <v>25.182272041384348</v>
      </c>
      <c r="AG15" s="83">
        <v>20.349864395490581</v>
      </c>
      <c r="AH15" s="83">
        <v>20.235098664559771</v>
      </c>
      <c r="AI15" s="83">
        <v>20.12098047618634</v>
      </c>
      <c r="AJ15" s="83">
        <v>20.007506173298154</v>
      </c>
      <c r="AK15" s="83">
        <v>19.894672119515601</v>
      </c>
      <c r="AL15" s="83">
        <v>19.782474699033955</v>
      </c>
      <c r="AM15" s="83">
        <v>19.670910316506657</v>
      </c>
      <c r="AN15" s="83">
        <v>19.559975396929065</v>
      </c>
      <c r="AO15" s="83">
        <v>19.44966638552291</v>
      </c>
      <c r="AP15" s="83">
        <v>19.339979747621545</v>
      </c>
      <c r="AQ15" s="83">
        <v>19.230911968555674</v>
      </c>
      <c r="AR15" s="83">
        <v>19.122459553539823</v>
      </c>
      <c r="AS15" s="83">
        <v>19.014619027559455</v>
      </c>
      <c r="AT15" s="83">
        <v>18.907386935258749</v>
      </c>
      <c r="AU15" s="83">
        <v>18.800759840828938</v>
      </c>
      <c r="AV15" s="83">
        <v>18.694734327897368</v>
      </c>
      <c r="AW15" s="83">
        <v>18.58930699941719</v>
      </c>
      <c r="AX15" s="83">
        <v>18.48447447755763</v>
      </c>
      <c r="AY15" s="83">
        <v>18.380233403594904</v>
      </c>
      <c r="AZ15" s="83">
        <v>18.276580437803783</v>
      </c>
      <c r="BA15" s="83">
        <v>18.173512259349788</v>
      </c>
      <c r="BB15" s="83">
        <v>18.071025566181909</v>
      </c>
      <c r="BC15" s="83">
        <v>17.969117074926054</v>
      </c>
      <c r="BD15" s="83">
        <v>17.867783520779021</v>
      </c>
      <c r="BE15" s="83">
        <v>17.767021657403149</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51" x14ac:dyDescent="0.2">
      <c r="B16" s="56">
        <v>10</v>
      </c>
      <c r="C16" s="91" t="s">
        <v>273</v>
      </c>
      <c r="D16" s="26" t="s">
        <v>341</v>
      </c>
      <c r="E16" s="26" t="s">
        <v>275</v>
      </c>
      <c r="F16" s="26">
        <v>2</v>
      </c>
      <c r="H16" s="82">
        <v>127.44888183005659</v>
      </c>
      <c r="I16" s="82">
        <v>132.69723181034053</v>
      </c>
      <c r="J16" s="82">
        <v>137.91803977368849</v>
      </c>
      <c r="K16" s="82">
        <v>143.13030919713464</v>
      </c>
      <c r="L16" s="82">
        <v>148.13815928087263</v>
      </c>
      <c r="M16" s="82">
        <v>149.12589564283346</v>
      </c>
      <c r="N16" s="82">
        <v>150.08958275726332</v>
      </c>
      <c r="O16" s="82">
        <v>151.06990300957344</v>
      </c>
      <c r="P16" s="82">
        <v>152.05750794161065</v>
      </c>
      <c r="Q16" s="82">
        <v>153.03401643528005</v>
      </c>
      <c r="R16" s="82">
        <v>154.06508367826248</v>
      </c>
      <c r="S16" s="82">
        <v>155.0900795517199</v>
      </c>
      <c r="T16" s="82">
        <v>156.10527440101424</v>
      </c>
      <c r="U16" s="82">
        <v>157.1337340824528</v>
      </c>
      <c r="V16" s="82">
        <v>158.13063626505368</v>
      </c>
      <c r="W16" s="82">
        <v>159.15639368595916</v>
      </c>
      <c r="X16" s="82">
        <v>160.17254790515344</v>
      </c>
      <c r="Y16" s="82">
        <v>161.18689159152774</v>
      </c>
      <c r="Z16" s="82">
        <v>162.18187416131147</v>
      </c>
      <c r="AA16" s="82">
        <v>163.21396762831176</v>
      </c>
      <c r="AB16" s="82">
        <v>164.2017518558313</v>
      </c>
      <c r="AC16" s="82">
        <v>165.2307830313417</v>
      </c>
      <c r="AD16" s="82">
        <v>166.24073555638179</v>
      </c>
      <c r="AE16" s="82">
        <v>167.27220165413337</v>
      </c>
      <c r="AF16" s="82">
        <v>168.27759166117661</v>
      </c>
      <c r="AG16" s="83">
        <v>169.29075150263967</v>
      </c>
      <c r="AH16" s="83">
        <v>170.30957206911492</v>
      </c>
      <c r="AI16" s="83">
        <v>171.33408457889553</v>
      </c>
      <c r="AJ16" s="83">
        <v>172.36432041807188</v>
      </c>
      <c r="AK16" s="83">
        <v>173.4003111413852</v>
      </c>
      <c r="AL16" s="83">
        <v>174.44208847308479</v>
      </c>
      <c r="AM16" s="83">
        <v>175.48968430778916</v>
      </c>
      <c r="AN16" s="83">
        <v>176.54313071135098</v>
      </c>
      <c r="AO16" s="83">
        <v>177.60245992172577</v>
      </c>
      <c r="AP16" s="83">
        <v>178.66770434984446</v>
      </c>
      <c r="AQ16" s="83">
        <v>179.73889658048978</v>
      </c>
      <c r="AR16" s="83">
        <v>180.8160693731765</v>
      </c>
      <c r="AS16" s="83">
        <v>181.89925566303558</v>
      </c>
      <c r="AT16" s="83">
        <v>182.9884885617019</v>
      </c>
      <c r="AU16" s="83">
        <v>184.0838013582063</v>
      </c>
      <c r="AV16" s="83">
        <v>185.18522751987123</v>
      </c>
      <c r="AW16" s="83">
        <v>186.29280069321027</v>
      </c>
      <c r="AX16" s="83">
        <v>187.40655470483168</v>
      </c>
      <c r="AY16" s="83">
        <v>188.52652356234574</v>
      </c>
      <c r="AZ16" s="83">
        <v>189.6527414552761</v>
      </c>
      <c r="BA16" s="83">
        <v>190.78524275597493</v>
      </c>
      <c r="BB16" s="83">
        <v>191.92406202054229</v>
      </c>
      <c r="BC16" s="83">
        <v>193.06923398974902</v>
      </c>
      <c r="BD16" s="83">
        <v>194.22079358996393</v>
      </c>
      <c r="BE16" s="83">
        <v>195.37877593408476</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51" x14ac:dyDescent="0.2">
      <c r="B17" s="56">
        <v>11</v>
      </c>
      <c r="C17" s="91" t="s">
        <v>285</v>
      </c>
      <c r="D17" s="26" t="s">
        <v>342</v>
      </c>
      <c r="E17" s="26" t="s">
        <v>287</v>
      </c>
      <c r="F17" s="26">
        <v>0</v>
      </c>
      <c r="H17" s="88">
        <v>0.79640077725178093</v>
      </c>
      <c r="I17" s="88">
        <v>0.8226044294430559</v>
      </c>
      <c r="J17" s="88">
        <v>0.84848824550442326</v>
      </c>
      <c r="K17" s="88">
        <v>0.87402037609387984</v>
      </c>
      <c r="L17" s="88">
        <v>0.8990512790084042</v>
      </c>
      <c r="M17" s="88">
        <v>0.89939603300577697</v>
      </c>
      <c r="N17" s="88">
        <v>0.8997442783950681</v>
      </c>
      <c r="O17" s="88">
        <v>0.90010279450416009</v>
      </c>
      <c r="P17" s="88">
        <v>0.90046953520104944</v>
      </c>
      <c r="Q17" s="88">
        <v>0.90083124481116028</v>
      </c>
      <c r="R17" s="88">
        <v>0.90121430837466066</v>
      </c>
      <c r="S17" s="88">
        <v>0.90160281932632391</v>
      </c>
      <c r="T17" s="88">
        <v>0.90200369900898425</v>
      </c>
      <c r="U17" s="88">
        <v>0.90238416998587179</v>
      </c>
      <c r="V17" s="88">
        <v>0.90273371975040362</v>
      </c>
      <c r="W17" s="88">
        <v>0.90309493774627625</v>
      </c>
      <c r="X17" s="88">
        <v>0.90344700805462741</v>
      </c>
      <c r="Y17" s="88">
        <v>0.90379672042508363</v>
      </c>
      <c r="Z17" s="88">
        <v>0.90413151902390498</v>
      </c>
      <c r="AA17" s="88">
        <v>0.90447970571385561</v>
      </c>
      <c r="AB17" s="88">
        <v>0.90480349152531669</v>
      </c>
      <c r="AC17" s="88">
        <v>0.90514256014298555</v>
      </c>
      <c r="AD17" s="88">
        <v>0.9054690795843201</v>
      </c>
      <c r="AE17" s="88">
        <v>0.90580242534752975</v>
      </c>
      <c r="AF17" s="88">
        <v>0.90611881355439772</v>
      </c>
      <c r="AG17" s="89">
        <v>0.90643584446816172</v>
      </c>
      <c r="AH17" s="89">
        <v>0.9067506475600644</v>
      </c>
      <c r="AI17" s="89">
        <v>0.90706323325714444</v>
      </c>
      <c r="AJ17" s="89">
        <v>0.90737361191738819</v>
      </c>
      <c r="AK17" s="89">
        <v>0.90768179383006198</v>
      </c>
      <c r="AL17" s="89">
        <v>0.90798778921604506</v>
      </c>
      <c r="AM17" s="89">
        <v>0.90829160822815813</v>
      </c>
      <c r="AN17" s="89">
        <v>0.9085932609514904</v>
      </c>
      <c r="AO17" s="89">
        <v>0.90889275740372544</v>
      </c>
      <c r="AP17" s="89">
        <v>0.90919010753546348</v>
      </c>
      <c r="AQ17" s="89">
        <v>0.90948532123054227</v>
      </c>
      <c r="AR17" s="89">
        <v>0.90977840830635615</v>
      </c>
      <c r="AS17" s="89">
        <v>0.91006937851417202</v>
      </c>
      <c r="AT17" s="89">
        <v>0.910358241539444</v>
      </c>
      <c r="AU17" s="89">
        <v>0.91064500700212569</v>
      </c>
      <c r="AV17" s="89">
        <v>0.91092968445698108</v>
      </c>
      <c r="AW17" s="89">
        <v>0.9112122833938916</v>
      </c>
      <c r="AX17" s="89">
        <v>0.91149281323816334</v>
      </c>
      <c r="AY17" s="89">
        <v>0.91177128335083057</v>
      </c>
      <c r="AZ17" s="89">
        <v>0.91204770302895777</v>
      </c>
      <c r="BA17" s="89">
        <v>0.91232208150593963</v>
      </c>
      <c r="BB17" s="89">
        <v>0.91259442795179957</v>
      </c>
      <c r="BC17" s="89">
        <v>0.91286475147348511</v>
      </c>
      <c r="BD17" s="89">
        <v>0.91313306111516157</v>
      </c>
      <c r="BE17" s="89">
        <v>0.91339936585850512</v>
      </c>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row>
    <row r="18" spans="2:88" x14ac:dyDescent="0.2">
      <c r="C18" s="58"/>
      <c r="D18" s="59"/>
      <c r="E18" s="59"/>
      <c r="F18" s="58"/>
    </row>
    <row r="19" spans="2:88" x14ac:dyDescent="0.2"/>
    <row r="20" spans="2:88" x14ac:dyDescent="0.2"/>
    <row r="21" spans="2:88" ht="15" x14ac:dyDescent="0.25">
      <c r="B21" s="45" t="s">
        <v>113</v>
      </c>
    </row>
    <row r="22" spans="2:88" x14ac:dyDescent="0.2"/>
    <row r="23" spans="2:88" x14ac:dyDescent="0.2">
      <c r="B23" s="46"/>
      <c r="C23" t="s">
        <v>114</v>
      </c>
    </row>
    <row r="24" spans="2:88" x14ac:dyDescent="0.2"/>
    <row r="25" spans="2:88" x14ac:dyDescent="0.2">
      <c r="B25" s="47"/>
      <c r="C25" t="s">
        <v>115</v>
      </c>
    </row>
    <row r="26" spans="2:88" x14ac:dyDescent="0.2"/>
    <row r="27" spans="2:88" x14ac:dyDescent="0.2"/>
    <row r="28" spans="2:88" x14ac:dyDescent="0.2"/>
    <row r="29" spans="2:88" ht="15" x14ac:dyDescent="0.25">
      <c r="B29" s="126" t="s">
        <v>343</v>
      </c>
      <c r="C29" s="127"/>
      <c r="D29" s="127"/>
      <c r="E29" s="127"/>
      <c r="F29" s="127"/>
      <c r="G29" s="127"/>
      <c r="H29" s="127"/>
      <c r="I29" s="128"/>
    </row>
    <row r="30" spans="2:88" x14ac:dyDescent="0.2"/>
    <row r="31" spans="2:88" s="6" customFormat="1" ht="13.5" x14ac:dyDescent="0.2">
      <c r="B31" s="48" t="s">
        <v>70</v>
      </c>
      <c r="C31" s="129" t="s">
        <v>118</v>
      </c>
      <c r="D31" s="129"/>
      <c r="E31" s="129"/>
      <c r="F31" s="129"/>
      <c r="G31" s="129"/>
      <c r="H31" s="129"/>
      <c r="I31" s="129"/>
    </row>
    <row r="32" spans="2:88" s="6" customFormat="1" ht="59.65" customHeight="1" x14ac:dyDescent="0.2">
      <c r="B32" s="49">
        <v>1</v>
      </c>
      <c r="C32" s="122" t="s">
        <v>344</v>
      </c>
      <c r="D32" s="109"/>
      <c r="E32" s="109"/>
      <c r="F32" s="109"/>
      <c r="G32" s="109"/>
      <c r="H32" s="109"/>
      <c r="I32" s="109"/>
    </row>
    <row r="33" spans="2:9" s="6" customFormat="1" ht="54" customHeight="1" x14ac:dyDescent="0.2">
      <c r="B33" s="49">
        <v>2</v>
      </c>
      <c r="C33" s="122" t="s">
        <v>345</v>
      </c>
      <c r="D33" s="109"/>
      <c r="E33" s="109"/>
      <c r="F33" s="109"/>
      <c r="G33" s="109"/>
      <c r="H33" s="109"/>
      <c r="I33" s="109"/>
    </row>
    <row r="34" spans="2:9" s="6" customFormat="1" ht="58.15" customHeight="1" x14ac:dyDescent="0.2">
      <c r="B34" s="49">
        <v>3</v>
      </c>
      <c r="C34" s="122" t="s">
        <v>346</v>
      </c>
      <c r="D34" s="109"/>
      <c r="E34" s="109"/>
      <c r="F34" s="109"/>
      <c r="G34" s="109"/>
      <c r="H34" s="109"/>
      <c r="I34" s="109"/>
    </row>
    <row r="35" spans="2:9" s="6" customFormat="1" ht="61.15" customHeight="1" x14ac:dyDescent="0.2">
      <c r="B35" s="49">
        <v>4</v>
      </c>
      <c r="C35" s="122" t="s">
        <v>347</v>
      </c>
      <c r="D35" s="109"/>
      <c r="E35" s="109"/>
      <c r="F35" s="109"/>
      <c r="G35" s="109"/>
      <c r="H35" s="109"/>
      <c r="I35" s="109"/>
    </row>
    <row r="36" spans="2:9" s="6" customFormat="1" ht="58.5" customHeight="1" x14ac:dyDescent="0.2">
      <c r="B36" s="49">
        <v>5</v>
      </c>
      <c r="C36" s="122" t="s">
        <v>348</v>
      </c>
      <c r="D36" s="109"/>
      <c r="E36" s="109"/>
      <c r="F36" s="109"/>
      <c r="G36" s="109"/>
      <c r="H36" s="109"/>
      <c r="I36" s="109"/>
    </row>
    <row r="37" spans="2:9" s="6" customFormat="1" ht="75.400000000000006" customHeight="1" x14ac:dyDescent="0.2">
      <c r="B37" s="49">
        <v>6</v>
      </c>
      <c r="C37" s="122" t="s">
        <v>349</v>
      </c>
      <c r="D37" s="109"/>
      <c r="E37" s="109"/>
      <c r="F37" s="109"/>
      <c r="G37" s="109"/>
      <c r="H37" s="109"/>
      <c r="I37" s="109"/>
    </row>
    <row r="38" spans="2:9" s="6" customFormat="1" ht="61.5" customHeight="1" x14ac:dyDescent="0.2">
      <c r="B38" s="49">
        <v>7</v>
      </c>
      <c r="C38" s="122" t="s">
        <v>350</v>
      </c>
      <c r="D38" s="109"/>
      <c r="E38" s="109"/>
      <c r="F38" s="109"/>
      <c r="G38" s="109"/>
      <c r="H38" s="109"/>
      <c r="I38" s="109"/>
    </row>
    <row r="39" spans="2:9" s="6" customFormat="1" ht="75.400000000000006" customHeight="1" x14ac:dyDescent="0.2">
      <c r="B39" s="49">
        <v>8</v>
      </c>
      <c r="C39" s="122" t="s">
        <v>351</v>
      </c>
      <c r="D39" s="109"/>
      <c r="E39" s="109"/>
      <c r="F39" s="109"/>
      <c r="G39" s="109"/>
      <c r="H39" s="109"/>
      <c r="I39" s="109"/>
    </row>
    <row r="40" spans="2:9" s="6" customFormat="1" ht="66" customHeight="1" x14ac:dyDescent="0.2">
      <c r="B40" s="49">
        <v>9</v>
      </c>
      <c r="C40" s="122" t="s">
        <v>352</v>
      </c>
      <c r="D40" s="109"/>
      <c r="E40" s="109"/>
      <c r="F40" s="109"/>
      <c r="G40" s="109"/>
      <c r="H40" s="109"/>
      <c r="I40" s="109"/>
    </row>
    <row r="41" spans="2:9" s="6" customFormat="1" ht="54.4" customHeight="1" x14ac:dyDescent="0.2">
      <c r="B41" s="49">
        <v>10</v>
      </c>
      <c r="C41" s="122" t="s">
        <v>353</v>
      </c>
      <c r="D41" s="109"/>
      <c r="E41" s="109"/>
      <c r="F41" s="109"/>
      <c r="G41" s="109"/>
      <c r="H41" s="109"/>
      <c r="I41" s="109"/>
    </row>
    <row r="42" spans="2:9" s="6" customFormat="1" ht="57.4" customHeight="1" x14ac:dyDescent="0.2">
      <c r="B42" s="49">
        <v>11</v>
      </c>
      <c r="C42" s="122" t="s">
        <v>354</v>
      </c>
      <c r="D42" s="109"/>
      <c r="E42" s="109"/>
      <c r="F42" s="109"/>
      <c r="G42" s="109"/>
      <c r="H42" s="109"/>
      <c r="I42" s="109"/>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tabSelected="1" zoomScaleNormal="100" workbookViewId="0">
      <pane xSplit="6" ySplit="6" topLeftCell="AZ7" activePane="bottomRight" state="frozen"/>
      <selection pane="topRight" activeCell="E12" sqref="E12"/>
      <selection pane="bottomLeft" activeCell="E12" sqref="E12"/>
      <selection pane="bottomRight" activeCell="H8" sqref="H8:BE11"/>
    </sheetView>
  </sheetViews>
  <sheetFormatPr defaultColWidth="0" defaultRowHeight="14.25" zeroHeight="1" x14ac:dyDescent="0.2"/>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2">
      <c r="B1" s="108" t="s">
        <v>355</v>
      </c>
      <c r="C1" s="108"/>
      <c r="D1" s="108"/>
      <c r="E1" s="108"/>
      <c r="F1" s="108"/>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13" t="s">
        <v>3</v>
      </c>
      <c r="C3" s="114"/>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13" t="s">
        <v>6</v>
      </c>
      <c r="C4" s="114"/>
      <c r="D4" s="130" t="str">
        <f>'Cover sheet'!C6</f>
        <v>Sussex Brighton</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6"/>
      <c r="H5" s="134" t="s">
        <v>150</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151</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5" thickBot="1" x14ac:dyDescent="0.25">
      <c r="B6" s="55" t="s">
        <v>70</v>
      </c>
      <c r="C6" s="17" t="s">
        <v>152</v>
      </c>
      <c r="D6" s="18" t="s">
        <v>72</v>
      </c>
      <c r="E6" s="18" t="s">
        <v>73</v>
      </c>
      <c r="F6" s="75" t="s">
        <v>74</v>
      </c>
      <c r="G6" s="36"/>
      <c r="H6" s="18" t="s">
        <v>153</v>
      </c>
      <c r="I6" s="18" t="s">
        <v>154</v>
      </c>
      <c r="J6" s="18" t="s">
        <v>155</v>
      </c>
      <c r="K6" s="18" t="s">
        <v>156</v>
      </c>
      <c r="L6" s="18" t="s">
        <v>157</v>
      </c>
      <c r="M6" s="18" t="s">
        <v>104</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1" x14ac:dyDescent="0.2">
      <c r="B7" s="56">
        <v>1</v>
      </c>
      <c r="C7" s="28" t="s">
        <v>305</v>
      </c>
      <c r="D7" s="29" t="s">
        <v>356</v>
      </c>
      <c r="E7" s="29" t="s">
        <v>101</v>
      </c>
      <c r="F7" s="29">
        <v>2</v>
      </c>
      <c r="H7" s="82">
        <f>'[2]9. FP SDB (RO)'!L$3</f>
        <v>90.085006563090516</v>
      </c>
      <c r="I7" s="82">
        <f>'[2]9. FP SDB (RO)'!M$3</f>
        <v>89.232125291036368</v>
      </c>
      <c r="J7" s="82">
        <f>'[2]9. FP SDB (RO)'!N$3</f>
        <v>87.514082831709445</v>
      </c>
      <c r="K7" s="82">
        <f>'[2]9. FP SDB (RO)'!O$3</f>
        <v>86.154437589835922</v>
      </c>
      <c r="L7" s="82">
        <f>'[2]9. FP SDB (RO)'!P$3</f>
        <v>85.649450241617302</v>
      </c>
      <c r="M7" s="82">
        <f>'[2]9. FP SDB (RO)'!Q$3</f>
        <v>84.840032575769612</v>
      </c>
      <c r="N7" s="82">
        <f>'[2]9. FP SDB (RO)'!R$3</f>
        <v>84.317463979180232</v>
      </c>
      <c r="O7" s="82">
        <f>'[2]9. FP SDB (RO)'!S$3</f>
        <v>83.640826538811652</v>
      </c>
      <c r="P7" s="82">
        <f>'[2]9. FP SDB (RO)'!T$3</f>
        <v>83.049605829971284</v>
      </c>
      <c r="Q7" s="82">
        <f>'[2]9. FP SDB (RO)'!U$3</f>
        <v>82.105515938318661</v>
      </c>
      <c r="R7" s="82">
        <f>'[2]9. FP SDB (RO)'!V$3</f>
        <v>79.754453436770362</v>
      </c>
      <c r="S7" s="82">
        <f>'[2]9. FP SDB (RO)'!W$3</f>
        <v>79.851040870719487</v>
      </c>
      <c r="T7" s="82">
        <f>'[2]9. FP SDB (RO)'!X$3</f>
        <v>79.95505070605779</v>
      </c>
      <c r="U7" s="82">
        <f>'[2]9. FP SDB (RO)'!Y$3</f>
        <v>80.069002012571119</v>
      </c>
      <c r="V7" s="82">
        <f>'[2]9. FP SDB (RO)'!Z$3</f>
        <v>80.194862679719833</v>
      </c>
      <c r="W7" s="82">
        <f>'[2]9. FP SDB (RO)'!AA$3</f>
        <v>78.433533468891824</v>
      </c>
      <c r="X7" s="82">
        <f>'[2]9. FP SDB (RO)'!AB$3</f>
        <v>78.585856988258485</v>
      </c>
      <c r="Y7" s="82">
        <f>'[2]9. FP SDB (RO)'!AC$3</f>
        <v>78.745975907680233</v>
      </c>
      <c r="Z7" s="82">
        <f>'[2]9. FP SDB (RO)'!AD$3</f>
        <v>78.913103016283173</v>
      </c>
      <c r="AA7" s="82">
        <f>'[2]9. FP SDB (RO)'!AE$3</f>
        <v>79.097243763899982</v>
      </c>
      <c r="AB7" s="82">
        <f>'[2]9. FP SDB (RO)'!AF$3</f>
        <v>77.50209082945527</v>
      </c>
      <c r="AC7" s="82">
        <f>'[2]9. FP SDB (RO)'!AG$3</f>
        <v>77.69051695494781</v>
      </c>
      <c r="AD7" s="82">
        <f>'[2]9. FP SDB (RO)'!AH$3</f>
        <v>77.881871490283999</v>
      </c>
      <c r="AE7" s="82">
        <f>'[2]9. FP SDB (RO)'!AI$3</f>
        <v>78.082069558499356</v>
      </c>
      <c r="AF7" s="82">
        <f>'[2]9. FP SDB (RO)'!AJ$3</f>
        <v>78.283016668756474</v>
      </c>
      <c r="AG7" s="85">
        <f>'[2]9. FP SDB (RO)'!AK$3</f>
        <v>76.920091527236551</v>
      </c>
      <c r="AH7" s="85">
        <f>'[2]9. FP SDB (RO)'!AL$3</f>
        <v>77.110037615110514</v>
      </c>
      <c r="AI7" s="85">
        <f>'[2]9. FP SDB (RO)'!AM$3</f>
        <v>77.299725769926283</v>
      </c>
      <c r="AJ7" s="85">
        <f>'[2]9. FP SDB (RO)'!AN$3</f>
        <v>77.485726018244378</v>
      </c>
      <c r="AK7" s="85">
        <f>'[2]9. FP SDB (RO)'!AO$3</f>
        <v>77.673236567343963</v>
      </c>
      <c r="AL7" s="85">
        <f>'[2]9. FP SDB (RO)'!AP$3</f>
        <v>77.322048370982046</v>
      </c>
      <c r="AM7" s="85">
        <f>'[2]9. FP SDB (RO)'!AQ$3</f>
        <v>77.511974455600296</v>
      </c>
      <c r="AN7" s="85">
        <f>'[2]9. FP SDB (RO)'!AR$3</f>
        <v>77.702847098970352</v>
      </c>
      <c r="AO7" s="85">
        <f>'[2]9. FP SDB (RO)'!AS$3</f>
        <v>77.894515407517034</v>
      </c>
      <c r="AP7" s="85">
        <f>'[2]9. FP SDB (RO)'!AT$3</f>
        <v>78.08684323229329</v>
      </c>
      <c r="AQ7" s="85">
        <f>'[2]9. FP SDB (RO)'!AU$3</f>
        <v>77.719707372996638</v>
      </c>
      <c r="AR7" s="85">
        <f>'[2]9. FP SDB (RO)'!AV$3</f>
        <v>77.912996027307457</v>
      </c>
      <c r="AS7" s="85">
        <f>'[2]9. FP SDB (RO)'!AW$3</f>
        <v>78.106607449451303</v>
      </c>
      <c r="AT7" s="85">
        <f>'[2]9. FP SDB (RO)'!AX$3</f>
        <v>78.300448787447522</v>
      </c>
      <c r="AU7" s="85">
        <f>'[2]9. FP SDB (RO)'!AY$3</f>
        <v>78.494435073180867</v>
      </c>
      <c r="AV7" s="85">
        <f>'[2]9. FP SDB (RO)'!AZ$3</f>
        <v>78.248068879348452</v>
      </c>
      <c r="AW7" s="85">
        <f>'[2]9. FP SDB (RO)'!BA$3</f>
        <v>78.440898967731044</v>
      </c>
      <c r="AX7" s="85">
        <f>'[2]9. FP SDB (RO)'!BB$3</f>
        <v>78.633651921591607</v>
      </c>
      <c r="AY7" s="85">
        <f>'[2]9. FP SDB (RO)'!BC$3</f>
        <v>78.826266533969431</v>
      </c>
      <c r="AZ7" s="85">
        <f>'[2]9. FP SDB (RO)'!BD$3</f>
        <v>79.018686062706877</v>
      </c>
      <c r="BA7" s="85">
        <f>'[2]9. FP SDB (RO)'!BE$3</f>
        <v>78.790857776448235</v>
      </c>
      <c r="BB7" s="85">
        <f>'[2]9. FP SDB (RO)'!BF$3</f>
        <v>78.982732554039671</v>
      </c>
      <c r="BC7" s="85">
        <f>'[2]9. FP SDB (RO)'!BG$3</f>
        <v>79.174264530189106</v>
      </c>
      <c r="BD7" s="85">
        <f>'[2]9. FP SDB (RO)'!BH$3</f>
        <v>79.365410781270967</v>
      </c>
      <c r="BE7" s="85">
        <f>'[2]9. FP SDB (RO)'!BI$3</f>
        <v>79.556131046033343</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1" x14ac:dyDescent="0.2">
      <c r="B8" s="56">
        <f>B7+1</f>
        <v>2</v>
      </c>
      <c r="C8" s="91" t="s">
        <v>307</v>
      </c>
      <c r="D8" s="26" t="s">
        <v>357</v>
      </c>
      <c r="E8" s="26" t="s">
        <v>101</v>
      </c>
      <c r="F8" s="26">
        <v>2</v>
      </c>
      <c r="H8" s="82">
        <f>'[2]9. FP SDB (RO)'!L$4</f>
        <v>100.77387007431166</v>
      </c>
      <c r="I8" s="82">
        <f>'[2]9. FP SDB (RO)'!M$4</f>
        <v>105.93808131267723</v>
      </c>
      <c r="J8" s="82">
        <f>'[2]9. FP SDB (RO)'!N$4</f>
        <v>105.9956098553139</v>
      </c>
      <c r="K8" s="82">
        <f>'[2]9. FP SDB (RO)'!O$4</f>
        <v>106.08548395579312</v>
      </c>
      <c r="L8" s="82">
        <f>'[2]9. FP SDB (RO)'!P$4</f>
        <v>106.59468186624815</v>
      </c>
      <c r="M8" s="82">
        <f>'[2]9. FP SDB (RO)'!Q$4</f>
        <v>107.43748252841553</v>
      </c>
      <c r="N8" s="82">
        <f>'[2]9. FP SDB (RO)'!R$4</f>
        <v>110.59487086365158</v>
      </c>
      <c r="O8" s="82">
        <f>'[2]9. FP SDB (RO)'!S$4</f>
        <v>109.9265154755734</v>
      </c>
      <c r="P8" s="82">
        <f>'[2]9. FP SDB (RO)'!T$4</f>
        <v>110.04636897310769</v>
      </c>
      <c r="Q8" s="82">
        <f>'[2]9. FP SDB (RO)'!U$4</f>
        <v>110.15246932455842</v>
      </c>
      <c r="R8" s="82">
        <f>'[2]9. FP SDB (RO)'!V$4</f>
        <v>110.20099936039735</v>
      </c>
      <c r="S8" s="82">
        <f>'[2]9. FP SDB (RO)'!W$4</f>
        <v>110.25646138673372</v>
      </c>
      <c r="T8" s="82">
        <f>'[2]9. FP SDB (RO)'!X$4</f>
        <v>110.31934581445921</v>
      </c>
      <c r="U8" s="82">
        <f>'[2]9. FP SDB (RO)'!Y$4</f>
        <v>110.39217171335977</v>
      </c>
      <c r="V8" s="82">
        <f>'[2]9. FP SDB (RO)'!Z$4</f>
        <v>110.47690697289569</v>
      </c>
      <c r="W8" s="82">
        <f>'[2]9. FP SDB (RO)'!AA$4</f>
        <v>110.50372228825192</v>
      </c>
      <c r="X8" s="82">
        <f>'[2]9. FP SDB (RO)'!AB$4</f>
        <v>110.5404224098028</v>
      </c>
      <c r="Y8" s="82">
        <f>'[2]9. FP SDB (RO)'!AC$4</f>
        <v>110.58491793140874</v>
      </c>
      <c r="Z8" s="82">
        <f>'[2]9. FP SDB (RO)'!AD$4</f>
        <v>110.63642164219593</v>
      </c>
      <c r="AA8" s="82">
        <f>'[2]9. FP SDB (RO)'!AE$4</f>
        <v>110.70493899199694</v>
      </c>
      <c r="AB8" s="82">
        <f>'[2]9. FP SDB (RO)'!AF$4</f>
        <v>110.82889277934268</v>
      </c>
      <c r="AC8" s="82">
        <f>'[2]9. FP SDB (RO)'!AG$4</f>
        <v>110.96495235662573</v>
      </c>
      <c r="AD8" s="82">
        <f>'[2]9. FP SDB (RO)'!AH$4</f>
        <v>111.10394034375238</v>
      </c>
      <c r="AE8" s="82">
        <f>'[2]9. FP SDB (RO)'!AI$4</f>
        <v>111.25177186375819</v>
      </c>
      <c r="AF8" s="82">
        <f>'[2]9. FP SDB (RO)'!AJ$4</f>
        <v>111.40035242580581</v>
      </c>
      <c r="AG8" s="85">
        <f>'[2]9. FP SDB (RO)'!AK$4</f>
        <v>111.51229081076593</v>
      </c>
      <c r="AH8" s="85">
        <f>'[2]9. FP SDB (RO)'!AL$4</f>
        <v>111.61103784811993</v>
      </c>
      <c r="AI8" s="85">
        <f>'[2]9. FP SDB (RO)'!AM$4</f>
        <v>111.70952695241573</v>
      </c>
      <c r="AJ8" s="85">
        <f>'[2]9. FP SDB (RO)'!AN$4</f>
        <v>111.80432815021385</v>
      </c>
      <c r="AK8" s="85">
        <f>'[2]9. FP SDB (RO)'!AO$4</f>
        <v>111.90063964879349</v>
      </c>
      <c r="AL8" s="85">
        <f>'[2]9. FP SDB (RO)'!AP$4</f>
        <v>111.92946877307702</v>
      </c>
      <c r="AM8" s="85">
        <f>'[2]9. FP SDB (RO)'!AQ$4</f>
        <v>111.95941217834066</v>
      </c>
      <c r="AN8" s="85">
        <f>'[2]9. FP SDB (RO)'!AR$4</f>
        <v>111.99030214235614</v>
      </c>
      <c r="AO8" s="85">
        <f>'[2]9. FP SDB (RO)'!AS$4</f>
        <v>112.02198777154825</v>
      </c>
      <c r="AP8" s="85">
        <f>'[2]9. FP SDB (RO)'!AT$4</f>
        <v>112.05433291696991</v>
      </c>
      <c r="AQ8" s="85">
        <f>'[2]9. FP SDB (RO)'!AU$4</f>
        <v>112.15040676012811</v>
      </c>
      <c r="AR8" s="85">
        <f>'[2]9. FP SDB (RO)'!AV$4</f>
        <v>112.24690511689371</v>
      </c>
      <c r="AS8" s="85">
        <f>'[2]9. FP SDB (RO)'!AW$4</f>
        <v>112.3437262414924</v>
      </c>
      <c r="AT8" s="85">
        <f>'[2]9. FP SDB (RO)'!AX$4</f>
        <v>112.44077728194341</v>
      </c>
      <c r="AU8" s="85">
        <f>'[2]9. FP SDB (RO)'!AY$4</f>
        <v>112.53797327013157</v>
      </c>
      <c r="AV8" s="85">
        <f>'[2]9. FP SDB (RO)'!AZ$4</f>
        <v>112.66486164532435</v>
      </c>
      <c r="AW8" s="85">
        <f>'[2]9. FP SDB (RO)'!BA$4</f>
        <v>112.7909463027321</v>
      </c>
      <c r="AX8" s="85">
        <f>'[2]9. FP SDB (RO)'!BB$4</f>
        <v>112.91695382561785</v>
      </c>
      <c r="AY8" s="85">
        <f>'[2]9. FP SDB (RO)'!BC$4</f>
        <v>113.04282300702084</v>
      </c>
      <c r="AZ8" s="85">
        <f>'[2]9. FP SDB (RO)'!BD$4</f>
        <v>113.16849710478346</v>
      </c>
      <c r="BA8" s="85">
        <f>'[2]9. FP SDB (RO)'!BE$4</f>
        <v>113.23133355426306</v>
      </c>
      <c r="BB8" s="85">
        <f>'[2]9. FP SDB (RO)'!BF$4</f>
        <v>113.29387306759273</v>
      </c>
      <c r="BC8" s="85">
        <f>'[2]9. FP SDB (RO)'!BG$4</f>
        <v>113.35606977948038</v>
      </c>
      <c r="BD8" s="85">
        <f>'[2]9. FP SDB (RO)'!BH$4</f>
        <v>113.41788076630047</v>
      </c>
      <c r="BE8" s="85">
        <f>'[2]9. FP SDB (RO)'!BI$4</f>
        <v>113.47926576680109</v>
      </c>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row>
    <row r="9" spans="1:88" ht="51" x14ac:dyDescent="0.2">
      <c r="B9" s="56">
        <f t="shared" ref="B9:B11" si="0">B8+1</f>
        <v>3</v>
      </c>
      <c r="C9" s="91" t="s">
        <v>309</v>
      </c>
      <c r="D9" s="26" t="s">
        <v>358</v>
      </c>
      <c r="E9" s="26" t="s">
        <v>101</v>
      </c>
      <c r="F9" s="26">
        <v>2</v>
      </c>
      <c r="H9" s="82">
        <f>'[2]9. FP SDB (RO)'!L$5</f>
        <v>100.77387007431166</v>
      </c>
      <c r="I9" s="82">
        <f>'[2]9. FP SDB (RO)'!M$5</f>
        <v>105.93808131267723</v>
      </c>
      <c r="J9" s="82">
        <f>'[2]9. FP SDB (RO)'!N$5</f>
        <v>105.9956098553139</v>
      </c>
      <c r="K9" s="82">
        <f>'[2]9. FP SDB (RO)'!O$5</f>
        <v>106.08548395579312</v>
      </c>
      <c r="L9" s="82">
        <f>'[2]9. FP SDB (RO)'!P$5</f>
        <v>106.59468186624815</v>
      </c>
      <c r="M9" s="82">
        <f>'[2]9. FP SDB (RO)'!Q$5</f>
        <v>107.43748252841553</v>
      </c>
      <c r="N9" s="82">
        <f>'[2]9. FP SDB (RO)'!R$5</f>
        <v>112.37652886365157</v>
      </c>
      <c r="O9" s="82">
        <f>'[2]9. FP SDB (RO)'!S$5</f>
        <v>109.9265154755734</v>
      </c>
      <c r="P9" s="82">
        <f>'[2]9. FP SDB (RO)'!T$5</f>
        <v>110.04636897310769</v>
      </c>
      <c r="Q9" s="82">
        <f>'[2]9. FP SDB (RO)'!U$5</f>
        <v>110.51556898655842</v>
      </c>
      <c r="R9" s="82">
        <f>'[2]9. FP SDB (RO)'!V$5</f>
        <v>112.06815325239735</v>
      </c>
      <c r="S9" s="82">
        <f>'[2]9. FP SDB (RO)'!W$5</f>
        <v>112.12361527873372</v>
      </c>
      <c r="T9" s="82">
        <f>'[2]9. FP SDB (RO)'!X$5</f>
        <v>112.18649970645922</v>
      </c>
      <c r="U9" s="82">
        <f>'[2]9. FP SDB (RO)'!Y$5</f>
        <v>112.25932560535978</v>
      </c>
      <c r="V9" s="82">
        <f>'[2]9. FP SDB (RO)'!Z$5</f>
        <v>112.3440608648957</v>
      </c>
      <c r="W9" s="82">
        <f>'[2]9. FP SDB (RO)'!AA$5</f>
        <v>113.00798903525192</v>
      </c>
      <c r="X9" s="82">
        <f>'[2]9. FP SDB (RO)'!AB$5</f>
        <v>113.0446891568028</v>
      </c>
      <c r="Y9" s="82">
        <f>'[2]9. FP SDB (RO)'!AC$5</f>
        <v>113.08918467840874</v>
      </c>
      <c r="Z9" s="82">
        <f>'[2]9. FP SDB (RO)'!AD$5</f>
        <v>113.14068838919593</v>
      </c>
      <c r="AA9" s="82">
        <f>'[2]9. FP SDB (RO)'!AE$5</f>
        <v>113.20920573899694</v>
      </c>
      <c r="AB9" s="82">
        <f>'[2]9. FP SDB (RO)'!AF$5</f>
        <v>114.04276867134269</v>
      </c>
      <c r="AC9" s="82">
        <f>'[2]9. FP SDB (RO)'!AG$5</f>
        <v>114.17882824862573</v>
      </c>
      <c r="AD9" s="82">
        <f>'[2]9. FP SDB (RO)'!AH$5</f>
        <v>114.31781623575239</v>
      </c>
      <c r="AE9" s="82">
        <f>'[2]9. FP SDB (RO)'!AI$5</f>
        <v>114.4656477557582</v>
      </c>
      <c r="AF9" s="82">
        <f>'[2]9. FP SDB (RO)'!AJ$5</f>
        <v>114.61422831780581</v>
      </c>
      <c r="AG9" s="85">
        <f>'[2]9. FP SDB (RO)'!AK$5</f>
        <v>114.69404533576594</v>
      </c>
      <c r="AH9" s="85">
        <f>'[2]9. FP SDB (RO)'!AL$5</f>
        <v>114.79279237311994</v>
      </c>
      <c r="AI9" s="85">
        <f>'[2]9. FP SDB (RO)'!AM$5</f>
        <v>114.89128147741573</v>
      </c>
      <c r="AJ9" s="85">
        <f>'[2]9. FP SDB (RO)'!AN$5</f>
        <v>114.98608267521385</v>
      </c>
      <c r="AK9" s="85">
        <f>'[2]9. FP SDB (RO)'!AO$5</f>
        <v>115.08239417379349</v>
      </c>
      <c r="AL9" s="85">
        <f>'[2]9. FP SDB (RO)'!AP$5</f>
        <v>115.49122097607702</v>
      </c>
      <c r="AM9" s="85">
        <f>'[2]9. FP SDB (RO)'!AQ$5</f>
        <v>115.52116438134065</v>
      </c>
      <c r="AN9" s="85">
        <f>'[2]9. FP SDB (RO)'!AR$5</f>
        <v>115.55205434535614</v>
      </c>
      <c r="AO9" s="85">
        <f>'[2]9. FP SDB (RO)'!AS$5</f>
        <v>115.58373997454825</v>
      </c>
      <c r="AP9" s="85">
        <f>'[2]9. FP SDB (RO)'!AT$5</f>
        <v>115.61608511996991</v>
      </c>
      <c r="AQ9" s="85">
        <f>'[2]9. FP SDB (RO)'!AU$5</f>
        <v>115.75134108212811</v>
      </c>
      <c r="AR9" s="85">
        <f>'[2]9. FP SDB (RO)'!AV$5</f>
        <v>115.84783943889371</v>
      </c>
      <c r="AS9" s="85">
        <f>'[2]9. FP SDB (RO)'!AW$5</f>
        <v>115.94466056349241</v>
      </c>
      <c r="AT9" s="85">
        <f>'[2]9. FP SDB (RO)'!AX$5</f>
        <v>116.04171160394341</v>
      </c>
      <c r="AU9" s="85">
        <f>'[2]9. FP SDB (RO)'!AY$5</f>
        <v>116.13890759213157</v>
      </c>
      <c r="AV9" s="85">
        <f>'[2]9. FP SDB (RO)'!AZ$5</f>
        <v>116.45342754332435</v>
      </c>
      <c r="AW9" s="85">
        <f>'[2]9. FP SDB (RO)'!BA$5</f>
        <v>116.5795122007321</v>
      </c>
      <c r="AX9" s="85">
        <f>'[2]9. FP SDB (RO)'!BB$5</f>
        <v>116.70551972361785</v>
      </c>
      <c r="AY9" s="85">
        <f>'[2]9. FP SDB (RO)'!BC$5</f>
        <v>116.83138890502084</v>
      </c>
      <c r="AZ9" s="85">
        <f>'[2]9. FP SDB (RO)'!BD$5</f>
        <v>116.95706300278346</v>
      </c>
      <c r="BA9" s="85">
        <f>'[2]9. FP SDB (RO)'!BE$5</f>
        <v>116.71734989226306</v>
      </c>
      <c r="BB9" s="85">
        <f>'[2]9. FP SDB (RO)'!BF$5</f>
        <v>116.77988940559273</v>
      </c>
      <c r="BC9" s="85">
        <f>'[2]9. FP SDB (RO)'!BG$5</f>
        <v>116.84208611748038</v>
      </c>
      <c r="BD9" s="85">
        <f>'[2]9. FP SDB (RO)'!BH$5</f>
        <v>116.90389710430047</v>
      </c>
      <c r="BE9" s="85">
        <f>'[2]9. FP SDB (RO)'!BI$5</f>
        <v>116.96528210480109</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ht="51" x14ac:dyDescent="0.2">
      <c r="B10" s="56">
        <f t="shared" si="0"/>
        <v>4</v>
      </c>
      <c r="C10" s="91" t="s">
        <v>311</v>
      </c>
      <c r="D10" s="26" t="s">
        <v>359</v>
      </c>
      <c r="E10" s="26" t="s">
        <v>101</v>
      </c>
      <c r="F10" s="26">
        <v>2</v>
      </c>
      <c r="H10" s="82">
        <f>'[2]9. FP SDB (RO)'!L$8</f>
        <v>5.0321551306183432</v>
      </c>
      <c r="I10" s="82">
        <f>'[2]9. FP SDB (RO)'!M$8</f>
        <v>5.0691372737066045</v>
      </c>
      <c r="J10" s="82">
        <f>'[2]9. FP SDB (RO)'!N$8</f>
        <v>5.1061194167948658</v>
      </c>
      <c r="K10" s="82">
        <f>'[2]9. FP SDB (RO)'!O$8</f>
        <v>5.1431015598831271</v>
      </c>
      <c r="L10" s="82">
        <f>'[2]9. FP SDB (RO)'!P$8</f>
        <v>5.1800837029713875</v>
      </c>
      <c r="M10" s="82">
        <f>'[2]9. FP SDB (RO)'!Q$8</f>
        <v>5.2245742938678124</v>
      </c>
      <c r="N10" s="82">
        <f>'[2]9. FP SDB (RO)'!R$8</f>
        <v>5.2690648847642363</v>
      </c>
      <c r="O10" s="82">
        <f>'[2]9. FP SDB (RO)'!S$8</f>
        <v>5.3135554756606611</v>
      </c>
      <c r="P10" s="82">
        <f>'[2]9. FP SDB (RO)'!T$8</f>
        <v>5.358046066557085</v>
      </c>
      <c r="Q10" s="82">
        <f>'[2]9. FP SDB (RO)'!U$8</f>
        <v>5.4025366574535099</v>
      </c>
      <c r="R10" s="82">
        <f>'[2]9. FP SDB (RO)'!V$8</f>
        <v>5.4396894131911573</v>
      </c>
      <c r="S10" s="82">
        <f>'[2]9. FP SDB (RO)'!W$8</f>
        <v>5.4768421689288065</v>
      </c>
      <c r="T10" s="82">
        <f>'[2]9. FP SDB (RO)'!X$8</f>
        <v>5.5139949246664539</v>
      </c>
      <c r="U10" s="82">
        <f>'[2]9. FP SDB (RO)'!Y$8</f>
        <v>5.5511476804041031</v>
      </c>
      <c r="V10" s="82">
        <f>'[2]9. FP SDB (RO)'!Z$8</f>
        <v>5.5883004361417505</v>
      </c>
      <c r="W10" s="82">
        <f>'[2]9. FP SDB (RO)'!AA$8</f>
        <v>5.6661487832074267</v>
      </c>
      <c r="X10" s="82">
        <f>'[2]9. FP SDB (RO)'!AB$8</f>
        <v>5.7439971302731037</v>
      </c>
      <c r="Y10" s="82">
        <f>'[2]9. FP SDB (RO)'!AC$8</f>
        <v>5.8218454773387807</v>
      </c>
      <c r="Z10" s="82">
        <f>'[2]9. FP SDB (RO)'!AD$8</f>
        <v>5.8996938244044577</v>
      </c>
      <c r="AA10" s="82">
        <f>'[2]9. FP SDB (RO)'!AE$8</f>
        <v>5.9775421714701338</v>
      </c>
      <c r="AB10" s="82">
        <f>'[2]9. FP SDB (RO)'!AF$8</f>
        <v>6.0418763646435734</v>
      </c>
      <c r="AC10" s="82">
        <f>'[2]9. FP SDB (RO)'!AG$8</f>
        <v>6.1062105578170129</v>
      </c>
      <c r="AD10" s="82">
        <f>'[2]9. FP SDB (RO)'!AH$8</f>
        <v>6.1705447509904534</v>
      </c>
      <c r="AE10" s="82">
        <f>'[2]9. FP SDB (RO)'!AI$8</f>
        <v>6.234878944163893</v>
      </c>
      <c r="AF10" s="82">
        <f>'[2]9. FP SDB (RO)'!AJ$8</f>
        <v>6.2992131373373326</v>
      </c>
      <c r="AG10" s="85">
        <f>'[2]9. FP SDB (RO)'!AK$8</f>
        <v>6.387844514135347</v>
      </c>
      <c r="AH10" s="85">
        <f>'[2]9. FP SDB (RO)'!AL$8</f>
        <v>6.4764758909333606</v>
      </c>
      <c r="AI10" s="85">
        <f>'[2]9. FP SDB (RO)'!AM$8</f>
        <v>6.5651072677313751</v>
      </c>
      <c r="AJ10" s="85">
        <f>'[2]9. FP SDB (RO)'!AN$8</f>
        <v>6.6537386445293887</v>
      </c>
      <c r="AK10" s="85">
        <f>'[2]9. FP SDB (RO)'!AO$8</f>
        <v>6.7423700213274032</v>
      </c>
      <c r="AL10" s="85">
        <f>'[2]9. FP SDB (RO)'!AP$8</f>
        <v>6.7803957913242101</v>
      </c>
      <c r="AM10" s="85">
        <f>'[2]9. FP SDB (RO)'!AQ$8</f>
        <v>6.8184215613210171</v>
      </c>
      <c r="AN10" s="85">
        <f>'[2]9. FP SDB (RO)'!AR$8</f>
        <v>6.856447331317824</v>
      </c>
      <c r="AO10" s="85">
        <f>'[2]9. FP SDB (RO)'!AS$8</f>
        <v>6.894473101314631</v>
      </c>
      <c r="AP10" s="85">
        <f>'[2]9. FP SDB (RO)'!AT$8</f>
        <v>6.9324988713114379</v>
      </c>
      <c r="AQ10" s="85">
        <f>'[2]9. FP SDB (RO)'!AU$8</f>
        <v>6.98759627840791</v>
      </c>
      <c r="AR10" s="85">
        <f>'[2]9. FP SDB (RO)'!AV$8</f>
        <v>7.0426936855043811</v>
      </c>
      <c r="AS10" s="85">
        <f>'[2]9. FP SDB (RO)'!AW$8</f>
        <v>7.0977910926008514</v>
      </c>
      <c r="AT10" s="85">
        <f>'[2]9. FP SDB (RO)'!AX$8</f>
        <v>7.1528884996973225</v>
      </c>
      <c r="AU10" s="85">
        <f>'[2]9. FP SDB (RO)'!AY$8</f>
        <v>7.2079859067937946</v>
      </c>
      <c r="AV10" s="85">
        <f>'[2]9. FP SDB (RO)'!AZ$8</f>
        <v>7.3036775130217757</v>
      </c>
      <c r="AW10" s="85">
        <f>'[2]9. FP SDB (RO)'!BA$8</f>
        <v>7.3993691192497586</v>
      </c>
      <c r="AX10" s="85">
        <f>'[2]9. FP SDB (RO)'!BB$8</f>
        <v>7.4950607254777388</v>
      </c>
      <c r="AY10" s="85">
        <f>'[2]9. FP SDB (RO)'!BC$8</f>
        <v>7.5907523317057217</v>
      </c>
      <c r="AZ10" s="85">
        <f>'[2]9. FP SDB (RO)'!BD$8</f>
        <v>7.6864439379337028</v>
      </c>
      <c r="BA10" s="85">
        <f>'[2]9. FP SDB (RO)'!BE$8</f>
        <v>7.7314473543923867</v>
      </c>
      <c r="BB10" s="85">
        <f>'[2]9. FP SDB (RO)'!BF$8</f>
        <v>7.7764507708510706</v>
      </c>
      <c r="BC10" s="85">
        <f>'[2]9. FP SDB (RO)'!BG$8</f>
        <v>7.8214541873097545</v>
      </c>
      <c r="BD10" s="85">
        <f>'[2]9. FP SDB (RO)'!BH$8</f>
        <v>7.8664576037684384</v>
      </c>
      <c r="BE10" s="85">
        <f>'[2]9. FP SDB (RO)'!BI$8</f>
        <v>7.9114610202271223</v>
      </c>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row>
    <row r="11" spans="1:88" ht="51" x14ac:dyDescent="0.2">
      <c r="B11" s="56">
        <f t="shared" si="0"/>
        <v>5</v>
      </c>
      <c r="C11" s="91" t="s">
        <v>313</v>
      </c>
      <c r="D11" s="26" t="s">
        <v>360</v>
      </c>
      <c r="E11" s="26" t="s">
        <v>101</v>
      </c>
      <c r="F11" s="26">
        <v>2</v>
      </c>
      <c r="H11" s="84">
        <f>'[2]9. FP SDB (RO)'!L$10</f>
        <v>5.6567083806028</v>
      </c>
      <c r="I11" s="84">
        <f>'[2]9. FP SDB (RO)'!M$10</f>
        <v>11.636818747934253</v>
      </c>
      <c r="J11" s="84">
        <f>'[2]9. FP SDB (RO)'!N$10</f>
        <v>13.375407606809592</v>
      </c>
      <c r="K11" s="84">
        <f>'[2]9. FP SDB (RO)'!O$10</f>
        <v>14.787944806074073</v>
      </c>
      <c r="L11" s="84">
        <f>'[2]9. FP SDB (RO)'!P$10</f>
        <v>15.765147921659462</v>
      </c>
      <c r="M11" s="84">
        <f>'[2]9. FP SDB (RO)'!Q$10</f>
        <v>17.372875658778106</v>
      </c>
      <c r="N11" s="84">
        <f>'[2]9. FP SDB (RO)'!R$10</f>
        <v>22.789999999707103</v>
      </c>
      <c r="O11" s="84">
        <f>'[2]9. FP SDB (RO)'!S$10</f>
        <v>20.972133461101084</v>
      </c>
      <c r="P11" s="84">
        <f>'[2]9. FP SDB (RO)'!T$10</f>
        <v>21.638717076579319</v>
      </c>
      <c r="Q11" s="84">
        <f>'[2]9. FP SDB (RO)'!U$10</f>
        <v>23.00751639078625</v>
      </c>
      <c r="R11" s="84">
        <f>'[2]9. FP SDB (RO)'!V$10</f>
        <v>26.874010402435832</v>
      </c>
      <c r="S11" s="84">
        <f>'[2]9. FP SDB (RO)'!W$10</f>
        <v>26.795732239085432</v>
      </c>
      <c r="T11" s="84">
        <f>'[2]9. FP SDB (RO)'!X$10</f>
        <v>26.71745407573497</v>
      </c>
      <c r="U11" s="84">
        <f>'[2]9. FP SDB (RO)'!Y$10</f>
        <v>26.639175912384555</v>
      </c>
      <c r="V11" s="84">
        <f>'[2]9. FP SDB (RO)'!Z$10</f>
        <v>26.560897749034112</v>
      </c>
      <c r="W11" s="84">
        <f>'[2]9. FP SDB (RO)'!AA$10</f>
        <v>28.908306783152675</v>
      </c>
      <c r="X11" s="84">
        <f>'[2]9. FP SDB (RO)'!AB$10</f>
        <v>28.714835038271215</v>
      </c>
      <c r="Y11" s="84">
        <f>'[2]9. FP SDB (RO)'!AC$10</f>
        <v>28.521363293389729</v>
      </c>
      <c r="Z11" s="84">
        <f>'[2]9. FP SDB (RO)'!AD$10</f>
        <v>28.327891548508298</v>
      </c>
      <c r="AA11" s="84">
        <f>'[2]9. FP SDB (RO)'!AE$10</f>
        <v>28.134419803626827</v>
      </c>
      <c r="AB11" s="84">
        <f>'[2]9. FP SDB (RO)'!AF$10</f>
        <v>30.498801477243841</v>
      </c>
      <c r="AC11" s="84">
        <f>'[2]9. FP SDB (RO)'!AG$10</f>
        <v>30.382100735860909</v>
      </c>
      <c r="AD11" s="84">
        <f>'[2]9. FP SDB (RO)'!AH$10</f>
        <v>30.265399994477939</v>
      </c>
      <c r="AE11" s="84">
        <f>'[2]9. FP SDB (RO)'!AI$10</f>
        <v>30.14869925309495</v>
      </c>
      <c r="AF11" s="84">
        <f>'[2]9. FP SDB (RO)'!AJ$10</f>
        <v>30.031998511712004</v>
      </c>
      <c r="AG11" s="85">
        <f>'[2]9. FP SDB (RO)'!AK$10</f>
        <v>31.386109294394039</v>
      </c>
      <c r="AH11" s="85">
        <f>'[2]9. FP SDB (RO)'!AL$10</f>
        <v>31.206278867076062</v>
      </c>
      <c r="AI11" s="85">
        <f>'[2]9. FP SDB (RO)'!AM$10</f>
        <v>31.026448439758074</v>
      </c>
      <c r="AJ11" s="85">
        <f>'[2]9. FP SDB (RO)'!AN$10</f>
        <v>30.846618012440082</v>
      </c>
      <c r="AK11" s="85">
        <f>'[2]9. FP SDB (RO)'!AO$10</f>
        <v>30.666787585122123</v>
      </c>
      <c r="AL11" s="85">
        <f>'[2]9. FP SDB (RO)'!AP$10</f>
        <v>31.388776813770761</v>
      </c>
      <c r="AM11" s="85">
        <f>'[2]9. FP SDB (RO)'!AQ$10</f>
        <v>31.190768364419341</v>
      </c>
      <c r="AN11" s="85">
        <f>'[2]9. FP SDB (RO)'!AR$10</f>
        <v>30.992759915067964</v>
      </c>
      <c r="AO11" s="85">
        <f>'[2]9. FP SDB (RO)'!AS$10</f>
        <v>30.794751465716587</v>
      </c>
      <c r="AP11" s="85">
        <f>'[2]9. FP SDB (RO)'!AT$10</f>
        <v>30.596743016365181</v>
      </c>
      <c r="AQ11" s="85">
        <f>'[2]9. FP SDB (RO)'!AU$10</f>
        <v>31.044037430723559</v>
      </c>
      <c r="AR11" s="85">
        <f>'[2]9. FP SDB (RO)'!AV$10</f>
        <v>30.892149726081875</v>
      </c>
      <c r="AS11" s="85">
        <f>'[2]9. FP SDB (RO)'!AW$10</f>
        <v>30.740262021440252</v>
      </c>
      <c r="AT11" s="85">
        <f>'[2]9. FP SDB (RO)'!AX$10</f>
        <v>30.588374316798568</v>
      </c>
      <c r="AU11" s="85">
        <f>'[2]9. FP SDB (RO)'!AY$10</f>
        <v>30.436486612156912</v>
      </c>
      <c r="AV11" s="85">
        <f>'[2]9. FP SDB (RO)'!AZ$10</f>
        <v>30.901681150954126</v>
      </c>
      <c r="AW11" s="85">
        <f>'[2]9. FP SDB (RO)'!BA$10</f>
        <v>30.739244113751294</v>
      </c>
      <c r="AX11" s="85">
        <f>'[2]9. FP SDB (RO)'!BB$10</f>
        <v>30.576807076548508</v>
      </c>
      <c r="AY11" s="85">
        <f>'[2]9. FP SDB (RO)'!BC$10</f>
        <v>30.414370039345691</v>
      </c>
      <c r="AZ11" s="85">
        <f>'[2]9. FP SDB (RO)'!BD$10</f>
        <v>30.251933002142877</v>
      </c>
      <c r="BA11" s="85">
        <f>'[2]9. FP SDB (RO)'!BE$10</f>
        <v>30.195044761422437</v>
      </c>
      <c r="BB11" s="85">
        <f>'[2]9. FP SDB (RO)'!BF$10</f>
        <v>30.020706080701984</v>
      </c>
      <c r="BC11" s="85">
        <f>'[2]9. FP SDB (RO)'!BG$10</f>
        <v>29.846367399981517</v>
      </c>
      <c r="BD11" s="85">
        <f>'[2]9. FP SDB (RO)'!BH$10</f>
        <v>29.672028719261064</v>
      </c>
      <c r="BE11" s="85">
        <f>'[2]9. FP SDB (RO)'!BI$10</f>
        <v>29.497690038540625</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x14ac:dyDescent="0.2"/>
    <row r="13" spans="1:88" x14ac:dyDescent="0.2"/>
    <row r="14" spans="1:88" x14ac:dyDescent="0.2"/>
    <row r="15" spans="1:88" ht="15" x14ac:dyDescent="0.25">
      <c r="B15" s="45" t="s">
        <v>113</v>
      </c>
    </row>
    <row r="16" spans="1:88" x14ac:dyDescent="0.2"/>
    <row r="17" spans="2:9" x14ac:dyDescent="0.2">
      <c r="B17" s="46"/>
      <c r="C17" t="s">
        <v>114</v>
      </c>
    </row>
    <row r="18" spans="2:9" x14ac:dyDescent="0.2"/>
    <row r="19" spans="2:9" x14ac:dyDescent="0.2">
      <c r="B19" s="47"/>
      <c r="C19" t="s">
        <v>115</v>
      </c>
    </row>
    <row r="20" spans="2:9" x14ac:dyDescent="0.2"/>
    <row r="21" spans="2:9" x14ac:dyDescent="0.2"/>
    <row r="22" spans="2:9" x14ac:dyDescent="0.2"/>
    <row r="23" spans="2:9" ht="15" x14ac:dyDescent="0.25">
      <c r="B23" s="126" t="s">
        <v>361</v>
      </c>
      <c r="C23" s="127"/>
      <c r="D23" s="127"/>
      <c r="E23" s="127"/>
      <c r="F23" s="127"/>
      <c r="G23" s="127"/>
      <c r="H23" s="127"/>
      <c r="I23" s="128"/>
    </row>
    <row r="24" spans="2:9" x14ac:dyDescent="0.2"/>
    <row r="25" spans="2:9" s="6" customFormat="1" ht="13.5" x14ac:dyDescent="0.2">
      <c r="B25" s="48" t="s">
        <v>70</v>
      </c>
      <c r="C25" s="129" t="s">
        <v>118</v>
      </c>
      <c r="D25" s="129"/>
      <c r="E25" s="129"/>
      <c r="F25" s="129"/>
      <c r="G25" s="129"/>
      <c r="H25" s="129"/>
      <c r="I25" s="129"/>
    </row>
    <row r="26" spans="2:9" s="6" customFormat="1" ht="76.900000000000006" customHeight="1" x14ac:dyDescent="0.2">
      <c r="B26" s="49">
        <v>1</v>
      </c>
      <c r="C26" s="122" t="s">
        <v>362</v>
      </c>
      <c r="D26" s="109"/>
      <c r="E26" s="109"/>
      <c r="F26" s="109"/>
      <c r="G26" s="109"/>
      <c r="H26" s="109"/>
      <c r="I26" s="109"/>
    </row>
    <row r="27" spans="2:9" s="6" customFormat="1" ht="54" customHeight="1" x14ac:dyDescent="0.2">
      <c r="B27" s="49">
        <v>2</v>
      </c>
      <c r="C27" s="122" t="s">
        <v>363</v>
      </c>
      <c r="D27" s="109"/>
      <c r="E27" s="109"/>
      <c r="F27" s="109"/>
      <c r="G27" s="109"/>
      <c r="H27" s="109"/>
      <c r="I27" s="109"/>
    </row>
    <row r="28" spans="2:9" s="6" customFormat="1" ht="58.15" customHeight="1" x14ac:dyDescent="0.2">
      <c r="B28" s="49">
        <v>3</v>
      </c>
      <c r="C28" s="122" t="s">
        <v>364</v>
      </c>
      <c r="D28" s="109"/>
      <c r="E28" s="109"/>
      <c r="F28" s="109"/>
      <c r="G28" s="109"/>
      <c r="H28" s="109"/>
      <c r="I28" s="109"/>
    </row>
    <row r="29" spans="2:9" s="6" customFormat="1" ht="61.15" customHeight="1" x14ac:dyDescent="0.2">
      <c r="B29" s="49">
        <v>4</v>
      </c>
      <c r="C29" s="122" t="s">
        <v>319</v>
      </c>
      <c r="D29" s="109"/>
      <c r="E29" s="109"/>
      <c r="F29" s="109"/>
      <c r="G29" s="109"/>
      <c r="H29" s="109"/>
      <c r="I29" s="109"/>
    </row>
    <row r="30" spans="2:9" s="6" customFormat="1" ht="58.5" customHeight="1" x14ac:dyDescent="0.2">
      <c r="B30" s="49">
        <v>5</v>
      </c>
      <c r="C30" s="122" t="s">
        <v>365</v>
      </c>
      <c r="D30" s="109"/>
      <c r="E30" s="109"/>
      <c r="F30" s="109"/>
      <c r="G30" s="109"/>
      <c r="H30" s="109"/>
      <c r="I30" s="109"/>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2.xml><?xml version="1.0" encoding="utf-8"?>
<ds:datastoreItem xmlns:ds="http://schemas.openxmlformats.org/officeDocument/2006/customXml" ds:itemID="{0B505F09-1AD7-47E1-880A-1E18A344DD5B}">
  <ds:schemaRefs>
    <ds:schemaRef ds:uri="http://purl.org/dc/terms/"/>
    <ds:schemaRef ds:uri="http://schemas.microsoft.com/office/infopath/2007/PartnerControls"/>
    <ds:schemaRef ds:uri="http://purl.org/dc/dcmitype/"/>
    <ds:schemaRef ds:uri="http://schemas.microsoft.com/office/2006/documentManagement/types"/>
    <ds:schemaRef ds:uri="http://purl.org/dc/elements/1.1/"/>
    <ds:schemaRef ds:uri="29893ef0-3002-4dd6-9917-b6b5d51cc62c"/>
    <ds:schemaRef ds:uri="http://schemas.microsoft.com/office/2006/metadata/properties"/>
    <ds:schemaRef ds:uri="http://schemas.openxmlformats.org/package/2006/metadata/core-properties"/>
    <ds:schemaRef ds:uri="467d9616-768a-45ca-a056-105134acbd20"/>
    <ds:schemaRef ds:uri="354b4b13-77d3-4adb-9839-9e9b30ec072e"/>
    <ds:schemaRef ds:uri="http://www.w3.org/XML/1998/namespace"/>
  </ds:schemaRefs>
</ds:datastoreItem>
</file>

<file path=customXml/itemProps3.xml><?xml version="1.0" encoding="utf-8"?>
<ds:datastoreItem xmlns:ds="http://schemas.openxmlformats.org/officeDocument/2006/customXml" ds:itemID="{FCC2362A-F89E-4446-B6C6-E9D0103289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Colyer, Emilia</cp:lastModifiedBy>
  <cp:revision/>
  <dcterms:created xsi:type="dcterms:W3CDTF">2017-04-19T07:39:06Z</dcterms:created>
  <dcterms:modified xsi:type="dcterms:W3CDTF">2022-11-27T12:56:01Z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