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codeName="ThisWorkbook"/>
  <mc:AlternateContent xmlns:mc="http://schemas.openxmlformats.org/markup-compatibility/2006">
    <mc:Choice Requires="x15">
      <x15ac:absPath xmlns:x15ac="http://schemas.microsoft.com/office/spreadsheetml/2010/11/ac" url="https://southernwater.sharepoint.com/sites/pr19/WRMP24/Shared Documents/03 WRMP 2024/14_Oct_Submission/10_MIT_Tables/WRMP19_Copies/2022 200302 MIT Tables Copy/"/>
    </mc:Choice>
  </mc:AlternateContent>
  <xr:revisionPtr revIDLastSave="75" documentId="8_{4C734BDB-C5DE-4700-BD7E-5F6DB79FCCFF}" xr6:coauthVersionLast="46" xr6:coauthVersionMax="47" xr10:uidLastSave="{01C9169D-D2DB-4A1D-81E8-467BA473D0B6}"/>
  <bookViews>
    <workbookView xWindow="-108" yWindow="-108" windowWidth="23256" windowHeight="12576" firstSheet="5" activeTab="8" xr2:uid="{00000000-000D-0000-FFFF-FFFF00000000}"/>
  </bookViews>
  <sheets>
    <sheet name="Cover sheet" sheetId="2" r:id="rId1"/>
    <sheet name="Change log" sheetId="3" r:id="rId2"/>
    <sheet name="Table 1" sheetId="12" r:id="rId3"/>
    <sheet name="Table 2" sheetId="14" r:id="rId4"/>
    <sheet name="Table 3" sheetId="15" r:id="rId5"/>
    <sheet name="Table 4" sheetId="16" r:id="rId6"/>
    <sheet name="Table 5" sheetId="17" r:id="rId7"/>
    <sheet name="Table 6" sheetId="18" r:id="rId8"/>
    <sheet name="Table 7" sheetId="19" r:id="rId9"/>
    <sheet name="Table 8" sheetId="20" r:id="rId10"/>
  </sheets>
  <externalReferences>
    <externalReference r:id="rId11"/>
    <externalReference r:id="rId12"/>
  </externalReferences>
  <definedNames>
    <definedName name="_Toc474162500" localSheetId="2">'[1]Table 2 '!#REF!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7" i="19" l="1"/>
  <c r="J7" i="19"/>
  <c r="K7" i="19"/>
  <c r="L7" i="19"/>
  <c r="M7" i="19"/>
  <c r="N7" i="19"/>
  <c r="O7" i="19"/>
  <c r="P7" i="19"/>
  <c r="Q7" i="19"/>
  <c r="R7" i="19"/>
  <c r="S7" i="19"/>
  <c r="T7" i="19"/>
  <c r="U7" i="19"/>
  <c r="V7" i="19"/>
  <c r="W7" i="19"/>
  <c r="X7" i="19"/>
  <c r="Y7" i="19"/>
  <c r="Z7" i="19"/>
  <c r="AA7" i="19"/>
  <c r="AB7" i="19"/>
  <c r="AC7" i="19"/>
  <c r="AD7" i="19"/>
  <c r="AE7" i="19"/>
  <c r="AF7" i="19"/>
  <c r="AG7" i="19"/>
  <c r="AH7" i="19"/>
  <c r="AI7" i="19"/>
  <c r="AJ7" i="19"/>
  <c r="AK7" i="19"/>
  <c r="AL7" i="19"/>
  <c r="AM7" i="19"/>
  <c r="AN7" i="19"/>
  <c r="AO7" i="19"/>
  <c r="AP7" i="19"/>
  <c r="AQ7" i="19"/>
  <c r="AR7" i="19"/>
  <c r="AS7" i="19"/>
  <c r="AT7" i="19"/>
  <c r="AU7" i="19"/>
  <c r="AV7" i="19"/>
  <c r="AW7" i="19"/>
  <c r="AX7" i="19"/>
  <c r="AY7" i="19"/>
  <c r="AZ7" i="19"/>
  <c r="BA7" i="19"/>
  <c r="BB7" i="19"/>
  <c r="BC7" i="19"/>
  <c r="BD7" i="19"/>
  <c r="BE7" i="19"/>
  <c r="I8" i="19"/>
  <c r="J8" i="19"/>
  <c r="K8" i="19"/>
  <c r="L8" i="19"/>
  <c r="M8" i="19"/>
  <c r="N8" i="19"/>
  <c r="O8" i="19"/>
  <c r="P8" i="19"/>
  <c r="Q8" i="19"/>
  <c r="R8" i="19"/>
  <c r="S8" i="19"/>
  <c r="T8" i="19"/>
  <c r="U8" i="19"/>
  <c r="V8" i="19"/>
  <c r="W8" i="19"/>
  <c r="X8" i="19"/>
  <c r="Y8" i="19"/>
  <c r="Z8" i="19"/>
  <c r="AA8" i="19"/>
  <c r="AB8" i="19"/>
  <c r="AC8" i="19"/>
  <c r="AD8" i="19"/>
  <c r="AE8" i="19"/>
  <c r="AF8" i="19"/>
  <c r="AG8" i="19"/>
  <c r="AH8" i="19"/>
  <c r="AI8" i="19"/>
  <c r="AJ8" i="19"/>
  <c r="AK8" i="19"/>
  <c r="AL8" i="19"/>
  <c r="AM8" i="19"/>
  <c r="AN8" i="19"/>
  <c r="AO8" i="19"/>
  <c r="AP8" i="19"/>
  <c r="AQ8" i="19"/>
  <c r="AR8" i="19"/>
  <c r="AS8" i="19"/>
  <c r="AT8" i="19"/>
  <c r="AU8" i="19"/>
  <c r="AV8" i="19"/>
  <c r="AW8" i="19"/>
  <c r="AX8" i="19"/>
  <c r="AY8" i="19"/>
  <c r="AZ8" i="19"/>
  <c r="BA8" i="19"/>
  <c r="BB8" i="19"/>
  <c r="BC8" i="19"/>
  <c r="BD8" i="19"/>
  <c r="BE8" i="19"/>
  <c r="I9" i="19"/>
  <c r="J9" i="19"/>
  <c r="K9" i="19"/>
  <c r="L9" i="19"/>
  <c r="M9" i="19"/>
  <c r="N9" i="19"/>
  <c r="O9" i="19"/>
  <c r="P9" i="19"/>
  <c r="Q9" i="19"/>
  <c r="R9" i="19"/>
  <c r="S9" i="19"/>
  <c r="T9" i="19"/>
  <c r="U9" i="19"/>
  <c r="V9" i="19"/>
  <c r="W9" i="19"/>
  <c r="X9" i="19"/>
  <c r="Y9" i="19"/>
  <c r="Z9" i="19"/>
  <c r="AA9" i="19"/>
  <c r="AB9" i="19"/>
  <c r="AC9" i="19"/>
  <c r="AD9" i="19"/>
  <c r="AE9" i="19"/>
  <c r="AF9" i="19"/>
  <c r="AG9" i="19"/>
  <c r="AH9" i="19"/>
  <c r="AI9" i="19"/>
  <c r="AJ9" i="19"/>
  <c r="AK9" i="19"/>
  <c r="AL9" i="19"/>
  <c r="AM9" i="19"/>
  <c r="AN9" i="19"/>
  <c r="AO9" i="19"/>
  <c r="AP9" i="19"/>
  <c r="AQ9" i="19"/>
  <c r="AR9" i="19"/>
  <c r="AS9" i="19"/>
  <c r="AT9" i="19"/>
  <c r="AU9" i="19"/>
  <c r="AV9" i="19"/>
  <c r="AW9" i="19"/>
  <c r="AX9" i="19"/>
  <c r="AY9" i="19"/>
  <c r="AZ9" i="19"/>
  <c r="BA9" i="19"/>
  <c r="BB9" i="19"/>
  <c r="BC9" i="19"/>
  <c r="BD9" i="19"/>
  <c r="BE9" i="19"/>
  <c r="I10" i="19"/>
  <c r="J10" i="19"/>
  <c r="K10" i="19"/>
  <c r="L10" i="19"/>
  <c r="M10" i="19"/>
  <c r="N10" i="19"/>
  <c r="O10" i="19"/>
  <c r="P10" i="19"/>
  <c r="Q10" i="19"/>
  <c r="R10" i="19"/>
  <c r="S10" i="19"/>
  <c r="T10" i="19"/>
  <c r="U10" i="19"/>
  <c r="V10" i="19"/>
  <c r="W10" i="19"/>
  <c r="X10" i="19"/>
  <c r="Y10" i="19"/>
  <c r="Z10" i="19"/>
  <c r="AA10" i="19"/>
  <c r="AB10" i="19"/>
  <c r="AC10" i="19"/>
  <c r="AD10" i="19"/>
  <c r="AE10" i="19"/>
  <c r="AF10" i="19"/>
  <c r="AG10" i="19"/>
  <c r="AH10" i="19"/>
  <c r="AI10" i="19"/>
  <c r="AJ10" i="19"/>
  <c r="AK10" i="19"/>
  <c r="AL10" i="19"/>
  <c r="AM10" i="19"/>
  <c r="AN10" i="19"/>
  <c r="AO10" i="19"/>
  <c r="AP10" i="19"/>
  <c r="AQ10" i="19"/>
  <c r="AR10" i="19"/>
  <c r="AS10" i="19"/>
  <c r="AT10" i="19"/>
  <c r="AU10" i="19"/>
  <c r="AV10" i="19"/>
  <c r="AW10" i="19"/>
  <c r="AX10" i="19"/>
  <c r="AY10" i="19"/>
  <c r="AZ10" i="19"/>
  <c r="BA10" i="19"/>
  <c r="BB10" i="19"/>
  <c r="BC10" i="19"/>
  <c r="BD10" i="19"/>
  <c r="BE10" i="19"/>
  <c r="I11" i="19"/>
  <c r="J11" i="19"/>
  <c r="K11" i="19"/>
  <c r="L11" i="19"/>
  <c r="M11" i="19"/>
  <c r="N11" i="19"/>
  <c r="O11" i="19"/>
  <c r="P11" i="19"/>
  <c r="Q11" i="19"/>
  <c r="R11" i="19"/>
  <c r="S11" i="19"/>
  <c r="T11" i="19"/>
  <c r="U11" i="19"/>
  <c r="V11" i="19"/>
  <c r="W11" i="19"/>
  <c r="X11" i="19"/>
  <c r="Y11" i="19"/>
  <c r="Z11" i="19"/>
  <c r="AA11" i="19"/>
  <c r="AB11" i="19"/>
  <c r="AC11" i="19"/>
  <c r="AD11" i="19"/>
  <c r="AE11" i="19"/>
  <c r="AF11" i="19"/>
  <c r="AG11" i="19"/>
  <c r="AH11" i="19"/>
  <c r="AI11" i="19"/>
  <c r="AJ11" i="19"/>
  <c r="AK11" i="19"/>
  <c r="AL11" i="19"/>
  <c r="AM11" i="19"/>
  <c r="AN11" i="19"/>
  <c r="AO11" i="19"/>
  <c r="AP11" i="19"/>
  <c r="AQ11" i="19"/>
  <c r="AR11" i="19"/>
  <c r="AS11" i="19"/>
  <c r="AT11" i="19"/>
  <c r="AU11" i="19"/>
  <c r="AV11" i="19"/>
  <c r="AW11" i="19"/>
  <c r="AX11" i="19"/>
  <c r="AY11" i="19"/>
  <c r="AZ11" i="19"/>
  <c r="BA11" i="19"/>
  <c r="BB11" i="19"/>
  <c r="BC11" i="19"/>
  <c r="BD11" i="19"/>
  <c r="BE11" i="19"/>
  <c r="H11" i="19"/>
  <c r="H10" i="19"/>
  <c r="H9" i="19"/>
  <c r="H8" i="19"/>
  <c r="H7" i="19"/>
  <c r="I7" i="17"/>
  <c r="J7" i="17"/>
  <c r="K7" i="17"/>
  <c r="L7" i="17"/>
  <c r="M7" i="17"/>
  <c r="N7" i="17"/>
  <c r="O7" i="17"/>
  <c r="P7" i="17"/>
  <c r="Q7" i="17"/>
  <c r="R7" i="17"/>
  <c r="S7" i="17"/>
  <c r="T7" i="17"/>
  <c r="U7" i="17"/>
  <c r="V7" i="17"/>
  <c r="W7" i="17"/>
  <c r="X7" i="17"/>
  <c r="Y7" i="17"/>
  <c r="Z7" i="17"/>
  <c r="AA7" i="17"/>
  <c r="AB7" i="17"/>
  <c r="AC7" i="17"/>
  <c r="AD7" i="17"/>
  <c r="AE7" i="17"/>
  <c r="AF7" i="17"/>
  <c r="AG7" i="17"/>
  <c r="AH7" i="17"/>
  <c r="AI7" i="17"/>
  <c r="AJ7" i="17"/>
  <c r="AK7" i="17"/>
  <c r="AL7" i="17"/>
  <c r="AM7" i="17"/>
  <c r="AN7" i="17"/>
  <c r="AO7" i="17"/>
  <c r="AP7" i="17"/>
  <c r="AQ7" i="17"/>
  <c r="AR7" i="17"/>
  <c r="AS7" i="17"/>
  <c r="AT7" i="17"/>
  <c r="AU7" i="17"/>
  <c r="AV7" i="17"/>
  <c r="AW7" i="17"/>
  <c r="AX7" i="17"/>
  <c r="AY7" i="17"/>
  <c r="AZ7" i="17"/>
  <c r="BA7" i="17"/>
  <c r="BB7" i="17"/>
  <c r="BC7" i="17"/>
  <c r="BD7" i="17"/>
  <c r="BE7" i="17"/>
  <c r="I8" i="17"/>
  <c r="J8" i="17"/>
  <c r="K8" i="17"/>
  <c r="L8" i="17"/>
  <c r="M8" i="17"/>
  <c r="N8" i="17"/>
  <c r="O8" i="17"/>
  <c r="P8" i="17"/>
  <c r="Q8" i="17"/>
  <c r="R8" i="17"/>
  <c r="S8" i="17"/>
  <c r="T8" i="17"/>
  <c r="U8" i="17"/>
  <c r="V8" i="17"/>
  <c r="W8" i="17"/>
  <c r="X8" i="17"/>
  <c r="Y8" i="17"/>
  <c r="Z8" i="17"/>
  <c r="AA8" i="17"/>
  <c r="AB8" i="17"/>
  <c r="AC8" i="17"/>
  <c r="AD8" i="17"/>
  <c r="AE8" i="17"/>
  <c r="AF8" i="17"/>
  <c r="AG8" i="17"/>
  <c r="AH8" i="17"/>
  <c r="AI8" i="17"/>
  <c r="AJ8" i="17"/>
  <c r="AK8" i="17"/>
  <c r="AL8" i="17"/>
  <c r="AM8" i="17"/>
  <c r="AN8" i="17"/>
  <c r="AO8" i="17"/>
  <c r="AP8" i="17"/>
  <c r="AQ8" i="17"/>
  <c r="AR8" i="17"/>
  <c r="AS8" i="17"/>
  <c r="AT8" i="17"/>
  <c r="AU8" i="17"/>
  <c r="AV8" i="17"/>
  <c r="AW8" i="17"/>
  <c r="AX8" i="17"/>
  <c r="AY8" i="17"/>
  <c r="AZ8" i="17"/>
  <c r="BA8" i="17"/>
  <c r="BB8" i="17"/>
  <c r="BC8" i="17"/>
  <c r="BD8" i="17"/>
  <c r="BE8" i="17"/>
  <c r="I9" i="17"/>
  <c r="J9" i="17"/>
  <c r="K9" i="17"/>
  <c r="L9" i="17"/>
  <c r="M9" i="17"/>
  <c r="N9" i="17"/>
  <c r="O9" i="17"/>
  <c r="P9" i="17"/>
  <c r="Q9" i="17"/>
  <c r="R9" i="17"/>
  <c r="S9" i="17"/>
  <c r="T9" i="17"/>
  <c r="U9" i="17"/>
  <c r="V9" i="17"/>
  <c r="W9" i="17"/>
  <c r="X9" i="17"/>
  <c r="Y9" i="17"/>
  <c r="Z9" i="17"/>
  <c r="AA9" i="17"/>
  <c r="AB9" i="17"/>
  <c r="AC9" i="17"/>
  <c r="AD9" i="17"/>
  <c r="AE9" i="17"/>
  <c r="AF9" i="17"/>
  <c r="AG9" i="17"/>
  <c r="AH9" i="17"/>
  <c r="AI9" i="17"/>
  <c r="AJ9" i="17"/>
  <c r="AK9" i="17"/>
  <c r="AL9" i="17"/>
  <c r="AM9" i="17"/>
  <c r="AN9" i="17"/>
  <c r="AO9" i="17"/>
  <c r="AP9" i="17"/>
  <c r="AQ9" i="17"/>
  <c r="AR9" i="17"/>
  <c r="AS9" i="17"/>
  <c r="AT9" i="17"/>
  <c r="AU9" i="17"/>
  <c r="AV9" i="17"/>
  <c r="AW9" i="17"/>
  <c r="AX9" i="17"/>
  <c r="AY9" i="17"/>
  <c r="AZ9" i="17"/>
  <c r="BA9" i="17"/>
  <c r="BB9" i="17"/>
  <c r="BC9" i="17"/>
  <c r="BD9" i="17"/>
  <c r="BE9" i="17"/>
  <c r="H9" i="17"/>
  <c r="H8" i="17"/>
  <c r="H7" i="17"/>
  <c r="I7" i="16"/>
  <c r="J7" i="16"/>
  <c r="K7" i="16"/>
  <c r="L7" i="16"/>
  <c r="M7" i="16"/>
  <c r="N7" i="16"/>
  <c r="O7" i="16"/>
  <c r="P7" i="16"/>
  <c r="Q7" i="16"/>
  <c r="R7" i="16"/>
  <c r="S7" i="16"/>
  <c r="T7" i="16"/>
  <c r="U7" i="16"/>
  <c r="V7" i="16"/>
  <c r="W7" i="16"/>
  <c r="X7" i="16"/>
  <c r="Y7" i="16"/>
  <c r="Z7" i="16"/>
  <c r="AA7" i="16"/>
  <c r="AB7" i="16"/>
  <c r="AC7" i="16"/>
  <c r="AD7" i="16"/>
  <c r="AE7" i="16"/>
  <c r="AF7" i="16"/>
  <c r="AG7" i="16"/>
  <c r="AH7" i="16"/>
  <c r="AI7" i="16"/>
  <c r="AJ7" i="16"/>
  <c r="AK7" i="16"/>
  <c r="AL7" i="16"/>
  <c r="AM7" i="16"/>
  <c r="AN7" i="16"/>
  <c r="AO7" i="16"/>
  <c r="AP7" i="16"/>
  <c r="AQ7" i="16"/>
  <c r="AR7" i="16"/>
  <c r="AS7" i="16"/>
  <c r="AT7" i="16"/>
  <c r="AU7" i="16"/>
  <c r="AV7" i="16"/>
  <c r="AW7" i="16"/>
  <c r="AX7" i="16"/>
  <c r="AY7" i="16"/>
  <c r="AZ7" i="16"/>
  <c r="BA7" i="16"/>
  <c r="BB7" i="16"/>
  <c r="BC7" i="16"/>
  <c r="BD7" i="16"/>
  <c r="BE7" i="16"/>
  <c r="I8" i="16"/>
  <c r="J8" i="16"/>
  <c r="K8" i="16"/>
  <c r="L8" i="16"/>
  <c r="M8" i="16"/>
  <c r="N8" i="16"/>
  <c r="O8" i="16"/>
  <c r="P8" i="16"/>
  <c r="Q8" i="16"/>
  <c r="R8" i="16"/>
  <c r="S8" i="16"/>
  <c r="T8" i="16"/>
  <c r="U8" i="16"/>
  <c r="V8" i="16"/>
  <c r="W8" i="16"/>
  <c r="X8" i="16"/>
  <c r="Y8" i="16"/>
  <c r="Z8" i="16"/>
  <c r="AA8" i="16"/>
  <c r="AB8" i="16"/>
  <c r="AC8" i="16"/>
  <c r="AD8" i="16"/>
  <c r="AE8" i="16"/>
  <c r="AF8" i="16"/>
  <c r="AG8" i="16"/>
  <c r="AH8" i="16"/>
  <c r="AI8" i="16"/>
  <c r="AJ8" i="16"/>
  <c r="AK8" i="16"/>
  <c r="AL8" i="16"/>
  <c r="AM8" i="16"/>
  <c r="AN8" i="16"/>
  <c r="AO8" i="16"/>
  <c r="AP8" i="16"/>
  <c r="AQ8" i="16"/>
  <c r="AR8" i="16"/>
  <c r="AS8" i="16"/>
  <c r="AT8" i="16"/>
  <c r="AU8" i="16"/>
  <c r="AV8" i="16"/>
  <c r="AW8" i="16"/>
  <c r="AX8" i="16"/>
  <c r="AY8" i="16"/>
  <c r="AZ8" i="16"/>
  <c r="BA8" i="16"/>
  <c r="BB8" i="16"/>
  <c r="BC8" i="16"/>
  <c r="BD8" i="16"/>
  <c r="BE8" i="16"/>
  <c r="I9" i="16"/>
  <c r="J9" i="16"/>
  <c r="K9" i="16"/>
  <c r="L9" i="16"/>
  <c r="M9" i="16"/>
  <c r="N9" i="16"/>
  <c r="O9" i="16"/>
  <c r="P9" i="16"/>
  <c r="Q9" i="16"/>
  <c r="R9" i="16"/>
  <c r="S9" i="16"/>
  <c r="T9" i="16"/>
  <c r="U9" i="16"/>
  <c r="V9" i="16"/>
  <c r="W9" i="16"/>
  <c r="X9" i="16"/>
  <c r="Y9" i="16"/>
  <c r="Z9" i="16"/>
  <c r="AA9" i="16"/>
  <c r="AB9" i="16"/>
  <c r="AC9" i="16"/>
  <c r="AD9" i="16"/>
  <c r="AE9" i="16"/>
  <c r="AF9" i="16"/>
  <c r="AG9" i="16"/>
  <c r="AH9" i="16"/>
  <c r="AI9" i="16"/>
  <c r="AJ9" i="16"/>
  <c r="AK9" i="16"/>
  <c r="AL9" i="16"/>
  <c r="AM9" i="16"/>
  <c r="AN9" i="16"/>
  <c r="AO9" i="16"/>
  <c r="AP9" i="16"/>
  <c r="AQ9" i="16"/>
  <c r="AR9" i="16"/>
  <c r="AS9" i="16"/>
  <c r="AT9" i="16"/>
  <c r="AU9" i="16"/>
  <c r="AV9" i="16"/>
  <c r="AW9" i="16"/>
  <c r="AX9" i="16"/>
  <c r="AY9" i="16"/>
  <c r="AZ9" i="16"/>
  <c r="BA9" i="16"/>
  <c r="BB9" i="16"/>
  <c r="BC9" i="16"/>
  <c r="BD9" i="16"/>
  <c r="BE9" i="16"/>
  <c r="I10" i="16"/>
  <c r="J10" i="16"/>
  <c r="K10" i="16"/>
  <c r="L10" i="16"/>
  <c r="M10" i="16"/>
  <c r="N10" i="16"/>
  <c r="O10" i="16"/>
  <c r="P10" i="16"/>
  <c r="Q10" i="16"/>
  <c r="R10" i="16"/>
  <c r="S10" i="16"/>
  <c r="T10" i="16"/>
  <c r="U10" i="16"/>
  <c r="V10" i="16"/>
  <c r="W10" i="16"/>
  <c r="X10" i="16"/>
  <c r="Y10" i="16"/>
  <c r="Z10" i="16"/>
  <c r="AA10" i="16"/>
  <c r="AB10" i="16"/>
  <c r="AC10" i="16"/>
  <c r="AD10" i="16"/>
  <c r="AE10" i="16"/>
  <c r="AF10" i="16"/>
  <c r="AG10" i="16"/>
  <c r="AH10" i="16"/>
  <c r="AI10" i="16"/>
  <c r="AJ10" i="16"/>
  <c r="AK10" i="16"/>
  <c r="AL10" i="16"/>
  <c r="AM10" i="16"/>
  <c r="AN10" i="16"/>
  <c r="AO10" i="16"/>
  <c r="AP10" i="16"/>
  <c r="AQ10" i="16"/>
  <c r="AR10" i="16"/>
  <c r="AS10" i="16"/>
  <c r="AT10" i="16"/>
  <c r="AU10" i="16"/>
  <c r="AV10" i="16"/>
  <c r="AW10" i="16"/>
  <c r="AX10" i="16"/>
  <c r="AY10" i="16"/>
  <c r="AZ10" i="16"/>
  <c r="BA10" i="16"/>
  <c r="BB10" i="16"/>
  <c r="BC10" i="16"/>
  <c r="BD10" i="16"/>
  <c r="BE10" i="16"/>
  <c r="I11" i="16"/>
  <c r="J11" i="16"/>
  <c r="K11" i="16"/>
  <c r="L11" i="16"/>
  <c r="M11" i="16"/>
  <c r="N11" i="16"/>
  <c r="O11" i="16"/>
  <c r="P11" i="16"/>
  <c r="Q11" i="16"/>
  <c r="R11" i="16"/>
  <c r="S11" i="16"/>
  <c r="T11" i="16"/>
  <c r="U11" i="16"/>
  <c r="V11" i="16"/>
  <c r="W11" i="16"/>
  <c r="X11" i="16"/>
  <c r="Y11" i="16"/>
  <c r="Z11" i="16"/>
  <c r="AA11" i="16"/>
  <c r="AB11" i="16"/>
  <c r="AC11" i="16"/>
  <c r="AD11" i="16"/>
  <c r="AE11" i="16"/>
  <c r="AF11" i="16"/>
  <c r="AG11" i="16"/>
  <c r="AH11" i="16"/>
  <c r="AI11" i="16"/>
  <c r="AJ11" i="16"/>
  <c r="AK11" i="16"/>
  <c r="AL11" i="16"/>
  <c r="AM11" i="16"/>
  <c r="AN11" i="16"/>
  <c r="AO11" i="16"/>
  <c r="AP11" i="16"/>
  <c r="AQ11" i="16"/>
  <c r="AR11" i="16"/>
  <c r="AS11" i="16"/>
  <c r="AT11" i="16"/>
  <c r="AU11" i="16"/>
  <c r="AV11" i="16"/>
  <c r="AW11" i="16"/>
  <c r="AX11" i="16"/>
  <c r="AY11" i="16"/>
  <c r="AZ11" i="16"/>
  <c r="BA11" i="16"/>
  <c r="BB11" i="16"/>
  <c r="BC11" i="16"/>
  <c r="BD11" i="16"/>
  <c r="BE11" i="16"/>
  <c r="H11" i="16"/>
  <c r="H10" i="16"/>
  <c r="H9" i="16"/>
  <c r="H8" i="16"/>
  <c r="H7" i="16"/>
  <c r="I7" i="14"/>
  <c r="J7" i="14"/>
  <c r="K7" i="14"/>
  <c r="L7" i="14"/>
  <c r="M7" i="14"/>
  <c r="N7" i="14"/>
  <c r="O7" i="14"/>
  <c r="P7" i="14"/>
  <c r="Q7" i="14"/>
  <c r="R7" i="14"/>
  <c r="S7" i="14"/>
  <c r="T7" i="14"/>
  <c r="U7" i="14"/>
  <c r="V7" i="14"/>
  <c r="W7" i="14"/>
  <c r="X7" i="14"/>
  <c r="Y7" i="14"/>
  <c r="Z7" i="14"/>
  <c r="AA7" i="14"/>
  <c r="AB7" i="14"/>
  <c r="AC7" i="14"/>
  <c r="AD7" i="14"/>
  <c r="AE7" i="14"/>
  <c r="AF7" i="14"/>
  <c r="AG7" i="14"/>
  <c r="AH7" i="14"/>
  <c r="AI7" i="14"/>
  <c r="AJ7" i="14"/>
  <c r="AK7" i="14"/>
  <c r="AL7" i="14"/>
  <c r="AM7" i="14"/>
  <c r="AN7" i="14"/>
  <c r="AO7" i="14"/>
  <c r="AP7" i="14"/>
  <c r="AQ7" i="14"/>
  <c r="AR7" i="14"/>
  <c r="AS7" i="14"/>
  <c r="AT7" i="14"/>
  <c r="AU7" i="14"/>
  <c r="AV7" i="14"/>
  <c r="AW7" i="14"/>
  <c r="AX7" i="14"/>
  <c r="AY7" i="14"/>
  <c r="AZ7" i="14"/>
  <c r="BA7" i="14"/>
  <c r="BB7" i="14"/>
  <c r="BC7" i="14"/>
  <c r="BD7" i="14"/>
  <c r="BE7" i="14"/>
  <c r="I9" i="14"/>
  <c r="J9" i="14"/>
  <c r="K9" i="14"/>
  <c r="L9" i="14"/>
  <c r="M9" i="14"/>
  <c r="N9" i="14"/>
  <c r="O9" i="14"/>
  <c r="P9" i="14"/>
  <c r="Q9" i="14"/>
  <c r="R9" i="14"/>
  <c r="S9" i="14"/>
  <c r="T9" i="14"/>
  <c r="U9" i="14"/>
  <c r="V9" i="14"/>
  <c r="W9" i="14"/>
  <c r="X9" i="14"/>
  <c r="Y9" i="14"/>
  <c r="Z9" i="14"/>
  <c r="AA9" i="14"/>
  <c r="AB9" i="14"/>
  <c r="AC9" i="14"/>
  <c r="AD9" i="14"/>
  <c r="AE9" i="14"/>
  <c r="AF9" i="14"/>
  <c r="AG9" i="14"/>
  <c r="AH9" i="14"/>
  <c r="AI9" i="14"/>
  <c r="AJ9" i="14"/>
  <c r="AK9" i="14"/>
  <c r="AL9" i="14"/>
  <c r="AM9" i="14"/>
  <c r="AN9" i="14"/>
  <c r="AO9" i="14"/>
  <c r="AP9" i="14"/>
  <c r="AQ9" i="14"/>
  <c r="AR9" i="14"/>
  <c r="AS9" i="14"/>
  <c r="AT9" i="14"/>
  <c r="AU9" i="14"/>
  <c r="AV9" i="14"/>
  <c r="AW9" i="14"/>
  <c r="AX9" i="14"/>
  <c r="AY9" i="14"/>
  <c r="AZ9" i="14"/>
  <c r="BA9" i="14"/>
  <c r="BB9" i="14"/>
  <c r="BC9" i="14"/>
  <c r="BD9" i="14"/>
  <c r="BE9" i="14"/>
  <c r="I10" i="14"/>
  <c r="J10" i="14"/>
  <c r="K10" i="14"/>
  <c r="L10" i="14"/>
  <c r="M10" i="14"/>
  <c r="N10" i="14"/>
  <c r="O10" i="14"/>
  <c r="P10" i="14"/>
  <c r="Q10" i="14"/>
  <c r="R10" i="14"/>
  <c r="S10" i="14"/>
  <c r="T10" i="14"/>
  <c r="U10" i="14"/>
  <c r="V10" i="14"/>
  <c r="W10" i="14"/>
  <c r="X10" i="14"/>
  <c r="Y10" i="14"/>
  <c r="Z10" i="14"/>
  <c r="AA10" i="14"/>
  <c r="AB10" i="14"/>
  <c r="AC10" i="14"/>
  <c r="AD10" i="14"/>
  <c r="AE10" i="14"/>
  <c r="AF10" i="14"/>
  <c r="AG10" i="14"/>
  <c r="AH10" i="14"/>
  <c r="AI10" i="14"/>
  <c r="AJ10" i="14"/>
  <c r="AK10" i="14"/>
  <c r="AL10" i="14"/>
  <c r="AM10" i="14"/>
  <c r="AN10" i="14"/>
  <c r="AO10" i="14"/>
  <c r="AP10" i="14"/>
  <c r="AQ10" i="14"/>
  <c r="AR10" i="14"/>
  <c r="AS10" i="14"/>
  <c r="AT10" i="14"/>
  <c r="AU10" i="14"/>
  <c r="AV10" i="14"/>
  <c r="AW10" i="14"/>
  <c r="AX10" i="14"/>
  <c r="AY10" i="14"/>
  <c r="AZ10" i="14"/>
  <c r="BA10" i="14"/>
  <c r="BB10" i="14"/>
  <c r="BC10" i="14"/>
  <c r="BD10" i="14"/>
  <c r="BE10" i="14"/>
  <c r="H10" i="14"/>
  <c r="H9" i="14"/>
  <c r="H7" i="14"/>
  <c r="I7" i="12"/>
  <c r="D3" i="12" l="1"/>
  <c r="D4" i="20"/>
  <c r="D3" i="20"/>
  <c r="D4" i="19"/>
  <c r="D3" i="19"/>
  <c r="B8" i="19"/>
  <c r="B9" i="19" s="1"/>
  <c r="B10" i="19" s="1"/>
  <c r="B11" i="19" s="1"/>
  <c r="D4" i="18"/>
  <c r="D3" i="18"/>
  <c r="D4" i="17"/>
  <c r="D3" i="17"/>
  <c r="D4" i="16"/>
  <c r="D3" i="16"/>
  <c r="B8" i="16"/>
  <c r="B9" i="16" s="1"/>
  <c r="B10" i="16" s="1"/>
  <c r="B11" i="16" s="1"/>
  <c r="D4" i="15"/>
  <c r="D3" i="15"/>
  <c r="B37" i="15"/>
  <c r="B38" i="15" s="1"/>
  <c r="B39" i="15" s="1"/>
  <c r="B40" i="15" s="1"/>
  <c r="B41" i="15" s="1"/>
  <c r="B42" i="15" s="1"/>
  <c r="B43" i="15" s="1"/>
  <c r="B44" i="15" s="1"/>
  <c r="B45" i="15" s="1"/>
  <c r="B46" i="15" s="1"/>
  <c r="B47" i="15" s="1"/>
  <c r="B48" i="15" s="1"/>
  <c r="B49" i="15" s="1"/>
  <c r="B50" i="15" s="1"/>
  <c r="D4" i="14"/>
  <c r="D3" i="14"/>
  <c r="B28" i="14"/>
  <c r="B29" i="14"/>
  <c r="B30" i="14" s="1"/>
  <c r="B31" i="14" s="1"/>
  <c r="B32" i="14" s="1"/>
  <c r="B8" i="14"/>
  <c r="B9" i="14"/>
  <c r="B10" i="14" s="1"/>
  <c r="B11" i="14" s="1"/>
  <c r="B12" i="14" s="1"/>
  <c r="D4" i="12"/>
  <c r="C1" i="2"/>
  <c r="D1" i="3" s="1"/>
</calcChain>
</file>

<file path=xl/sharedStrings.xml><?xml version="1.0" encoding="utf-8"?>
<sst xmlns="http://schemas.openxmlformats.org/spreadsheetml/2006/main" count="1486" uniqueCount="532">
  <si>
    <t>Cover sheet</t>
  </si>
  <si>
    <t>Purpose</t>
  </si>
  <si>
    <t xml:space="preserve">This spreadsheet provides key market information for a water company's water resource zone (WRZ). Separate spreadsheets should be provided for each WRZ and the information provided should be in line with the water resources market information guidance published by Ofwat on its website. </t>
  </si>
  <si>
    <t>Company name</t>
  </si>
  <si>
    <t>Southern Water</t>
  </si>
  <si>
    <t>Insert image of WRZ boundary (same as GIS shapefile)</t>
  </si>
  <si>
    <t xml:space="preserve">WRZ name </t>
  </si>
  <si>
    <t>Sussex Worthing</t>
  </si>
  <si>
    <t>WRMP the data relates to</t>
  </si>
  <si>
    <t>WRMP19 (2021-22 Annual Review Update)</t>
  </si>
  <si>
    <t>Date the spreadsheet was first published</t>
  </si>
  <si>
    <t>Date of last update (see change log for details)</t>
  </si>
  <si>
    <t>Contact details for anyone wanting to discuss commercial opportunities arising from this information</t>
  </si>
  <si>
    <t xml:space="preserve">Simon Cook, Water Resource Planning Manager
Simon.Cook2@southernwater.co.uk / 07597 674476
</t>
  </si>
  <si>
    <t>Geographical Information System (GIS) shapefile of water resources zone boundary file reference (hyperlink)</t>
  </si>
  <si>
    <t>https://www.southernwater.co.uk/media/1717/sussex_worthing.zip</t>
  </si>
  <si>
    <t>Brief description of data assurance</t>
  </si>
  <si>
    <t>Data in these market information tables have been assured in November 2022. The Water Resource Management Plan and associated data tables which provide input to these tables have also been subject to a seperate, independant assurance process.</t>
  </si>
  <si>
    <t>Our data requirements are structured around geographic data and eight data tables:</t>
  </si>
  <si>
    <t xml:space="preserve">Key:        Input cell colour     </t>
  </si>
  <si>
    <t>Change log</t>
  </si>
  <si>
    <t>Date of change (DD/MM/YYYY)</t>
  </si>
  <si>
    <t>Table Reference</t>
  </si>
  <si>
    <t>Data Requirement Reference</t>
  </si>
  <si>
    <t>Description of value(s) changed</t>
  </si>
  <si>
    <t>Change reason</t>
  </si>
  <si>
    <t>e.g. 01/01/2019</t>
  </si>
  <si>
    <t>e.g. Table 3</t>
  </si>
  <si>
    <t>e.g. Total leakage (total volume per day)</t>
  </si>
  <si>
    <t>Cover</t>
  </si>
  <si>
    <t>Updated Date</t>
  </si>
  <si>
    <t>Added current date for last update</t>
  </si>
  <si>
    <t>data missing</t>
  </si>
  <si>
    <t>Contact Details</t>
  </si>
  <si>
    <t>Added hyperlink to master sheet for contact details</t>
  </si>
  <si>
    <t>Table 1</t>
  </si>
  <si>
    <t>Row 1</t>
  </si>
  <si>
    <t>Improved text descriptions to include population info and improve clarity</t>
  </si>
  <si>
    <t>PWC Assurance recommendation</t>
  </si>
  <si>
    <t>Added short description of assurance activities</t>
  </si>
  <si>
    <t>Line 11</t>
  </si>
  <si>
    <t>Constraints information checked and updated where necessary to reflect rWRMP (Source Constraints v1.19)</t>
  </si>
  <si>
    <t>Consistency Check</t>
  </si>
  <si>
    <t>Line 13</t>
  </si>
  <si>
    <t>Year of first deficit now explicitly calculated from WRP tables</t>
  </si>
  <si>
    <t>Methodology improvement</t>
  </si>
  <si>
    <t>Line 14</t>
  </si>
  <si>
    <t xml:space="preserve">Magnitude of deficit explictly calcualted from WRP tables </t>
  </si>
  <si>
    <t>Line 15</t>
  </si>
  <si>
    <t>Other constraints reviewed and updated for consistency with dWRMP</t>
  </si>
  <si>
    <t>Line 16</t>
  </si>
  <si>
    <t>Updated for consistency with DO assessment for rWRMP</t>
  </si>
  <si>
    <t>Consistency Check and methodology improvement</t>
  </si>
  <si>
    <t>GIS file hyperlink</t>
  </si>
  <si>
    <t>Added Hyperlink</t>
  </si>
  <si>
    <t>Tables 2-8</t>
  </si>
  <si>
    <t>All</t>
  </si>
  <si>
    <t>Updated hyperlinks owing to location change and so reflects most recent dWRMP tables</t>
  </si>
  <si>
    <t>links broken due to file move</t>
  </si>
  <si>
    <t>All tables</t>
  </si>
  <si>
    <t>All tables updated to reflect rdWRMP Tables submission accompanying the Statement of Response</t>
  </si>
  <si>
    <t>rdWRMP Tables submission</t>
  </si>
  <si>
    <t>20/09/2018</t>
  </si>
  <si>
    <t>The majority of our drought actions (e.g. demand savings and drought permits and orders) have been selected as options in our revised WRMP and have therefore been included in our final supply demand balance. As the guidance for Line 12 suggests the reported value in this line should be the difference of drought plan measures to the supply demand balance we have only reported the benefits of additional drought measures which are not covered by our WRMP</t>
  </si>
  <si>
    <t>All tables updated to reflect auditing process</t>
  </si>
  <si>
    <t>1,2, 4,5, 7</t>
  </si>
  <si>
    <t>Table 1: Lines 13, 14, 16.  Table 2: Line 1. Table 4: Lines 2, 3, 4, 5. Table 5: Line 1. Table 7, Lines: 2, 3, 4, 5.</t>
  </si>
  <si>
    <t>Updated Source Capacity and Deployable Output</t>
  </si>
  <si>
    <t>To align with 2021-22 Annual review as requested by Ofwat</t>
  </si>
  <si>
    <t>Table 1 : Key market information</t>
  </si>
  <si>
    <t>Line</t>
  </si>
  <si>
    <t>Description</t>
  </si>
  <si>
    <t>WRMP19 reference</t>
  </si>
  <si>
    <t>Units</t>
  </si>
  <si>
    <t>DPs</t>
  </si>
  <si>
    <t>Company Response</t>
  </si>
  <si>
    <t>Water Resource Zone location</t>
  </si>
  <si>
    <t>N/A</t>
  </si>
  <si>
    <t>Region / Counties</t>
  </si>
  <si>
    <t>West Sussex comprising the area encompassed by the South Downs, the coast and the Rivers Adur and Arun. The zone includes the towns of Worthing, Lancing, Littlehampton and Arundel. Total population served is approximately 187,000.</t>
  </si>
  <si>
    <t>Total number of sources</t>
  </si>
  <si>
    <t>Number</t>
  </si>
  <si>
    <t>Own source allocation: groundwater (including aquifer recharge)</t>
  </si>
  <si>
    <t xml:space="preserve">% of demand met (distribution input) 
</t>
  </si>
  <si>
    <t xml:space="preserve">Own source allocation: reservoir (pumped and impounding) 
</t>
  </si>
  <si>
    <t xml:space="preserve">Own source allocation: direct river abstraction 
</t>
  </si>
  <si>
    <t xml:space="preserve">External source allocation (trading – imports) </t>
  </si>
  <si>
    <t>Critical planning period</t>
  </si>
  <si>
    <t>Minimum Deployable Output (MDO) - time of minimum groundwater levels</t>
  </si>
  <si>
    <t>Level of service (Temporary Use Ban)</t>
  </si>
  <si>
    <t>1 in X</t>
  </si>
  <si>
    <t>1 in 10 years</t>
  </si>
  <si>
    <t xml:space="preserve">Level of service – (Drought order for non-essential use ban) 
</t>
  </si>
  <si>
    <t>1 in 20 years</t>
  </si>
  <si>
    <t xml:space="preserve">Level of service – Emergency drought order (reducing demand): rota cuts and standpipes 
</t>
  </si>
  <si>
    <t>1 in 500 years</t>
  </si>
  <si>
    <t xml:space="preserve">Summary key cause of supply constraint (Hydrological / Licence / Asset) 
</t>
  </si>
  <si>
    <t>Text</t>
  </si>
  <si>
    <t xml:space="preserve">5 No. sources are hydrologically constrained (minimum groundwater level or water quality), the zone is vulnerable to groundwater drought and this comprises the dominant constraint. The remainder ar evenly split between licence and asset constrained sources. </t>
  </si>
  <si>
    <t>Drought plan option benefits</t>
  </si>
  <si>
    <t>Table 10 – Drought Plan links</t>
  </si>
  <si>
    <t>Ml/d</t>
  </si>
  <si>
    <t xml:space="preserve">Year of first zonal deficit (if any) 
</t>
  </si>
  <si>
    <t>Year</t>
  </si>
  <si>
    <t>2027-28</t>
  </si>
  <si>
    <t>Zone deficit summary</t>
  </si>
  <si>
    <t>High (&gt;10%) / Medium (5-10%) / Low (&lt;5%)</t>
  </si>
  <si>
    <t>A/A</t>
  </si>
  <si>
    <t>High (14%)</t>
  </si>
  <si>
    <t>Other planning considerations and constraints</t>
  </si>
  <si>
    <t>Contains South Downs National Park, no fresh surface water available (saline estuarine). Risk to raw groundwater quality from Nitrates leading to large baseline deficits. Risk of licence changes from AMP7 Water Framework Directive "No Deterioration" Investigations.</t>
  </si>
  <si>
    <t>Treatment works details</t>
  </si>
  <si>
    <t>Worthing - 10.7Ml/d - GW4 - Constrained by Hydrological Yield, South Arundel - 5.11Ml/d -  - Constrained by Hydrological Yield</t>
  </si>
  <si>
    <t>Key to cells:</t>
  </si>
  <si>
    <t>Input cell</t>
  </si>
  <si>
    <t>Calculation cell</t>
  </si>
  <si>
    <t>Key market information - line definition</t>
  </si>
  <si>
    <t xml:space="preserve">Line </t>
  </si>
  <si>
    <t>Definitions</t>
  </si>
  <si>
    <t xml:space="preserve">The water resource zone (WRZ) is the largest area of a company’s supply system where all customers have the same water supply risk. This is the level that water resources are managed and new investment planned by the companies through the water resource management plan (WRMP) process. The information should be presented as both a text description and as a link to a boundary file that can be imported to a Geographical Information System (GIS) (such as an ESRI Shapefile). 
</t>
  </si>
  <si>
    <t xml:space="preserve">A numeric count of the number of raw water sources for the WRZ location. For WRZ with less than five raw water sources, “&lt;5” should be recorded. For WRZ with five or greater raw water sources the actual numeric count should be recorded. The figures reported should be consistent with the total for all of the WRZs as set out in the company’s Annual Performance Review (APR). 
</t>
  </si>
  <si>
    <t xml:space="preserve">The ratio of demand met (distribution input – flow entering the distribution network) from groundwater sources to total demand met. Aquifer recharge is the artificial replenishment of groundwater. The total across all zones should be the same as reported in the company APR. </t>
  </si>
  <si>
    <t xml:space="preserve">The ratio of demand met (distribution input – flow entering the distribution network to meet demand) from reservoir sources to total demand. The total across all zones should be the same as reported in the company APR. </t>
  </si>
  <si>
    <t xml:space="preserve">The ratio of demand met (distribution input – flow entering the distribution network to meet demand) from direct river sources to total demand. The total across all zones should be the same as reported in the company APR. </t>
  </si>
  <si>
    <t xml:space="preserve">The ratio of demand met (distribution input – flow entering the distribution network to meet demand) from external sources (third party imports) to total demand. </t>
  </si>
  <si>
    <t xml:space="preserve">The critical planning period as reported in the water resources management plan. This is the period that best highlights the pinch points in the company’s system. The duration of critical period for the supply system should be reported e.g. Dry Year Annual Average (DYAA), or Dry Year Critical Period (DYCP) (defined as week, month, etc.). Where different problems are posed by alternative critical periods – the data tables are required for all scenarios. </t>
  </si>
  <si>
    <t xml:space="preserve">The level of service (average planned frequency) for temporary use bans is a commitment made by each company to all of its customers, based on an understanding of their priorities, following engagement with them. The Temporary Use Ban allows for restrictions on a customer’s water usage for activities such as using hosepipes to water gardens. There will be a variation in of level of service provided by each company generally based on customer priorities, geography and inherent water resources. 
</t>
  </si>
  <si>
    <t xml:space="preserve">The level of service (average planned frequency) for Drought order for non-essential use. This restricts customers’ water usage further for activities such as cleaning the outside of buildings. An ordinary drought order can be applied for by either water companies or the Environment Agency/Natural Resources Wales in a drought situation. </t>
  </si>
  <si>
    <t>The level of service (average planned frequency) for an emergency drought order (restricting demand): rota cuts and standpipes as agreed with the company’s customers. Emergency drought orders go further than ordinary drought orders as they enable a water company to have complete discretion on the uses of water that may be prohibited or limited, and to authorise supply by stand-pipes or water tanks.</t>
  </si>
  <si>
    <t xml:space="preserve">The limiting factor for the WRZs supply forecast. Supply can be constrained by the amount available from the environment (hydrological / source yield constraint), the amount available via an abstraction licence (licence constraint), or the amount available as defined by a constraining asset such as a pump or pipe capacity (asset constraint). A high level summary for the WRZ is required for each limiting factor, hydrological / licence / asset identifying whether it is a key constraint or not. This summary would be aggregated to WRZ level therefore comments should focus on significant constraints within the system in the context of meeting any supply demand balance deficit.
</t>
  </si>
  <si>
    <t xml:space="preserve">The benefit that the company believes drought plan actions can contribute to the supply demand balance. These actions are normally short term operational actions that can have a small supply benefit. They are implemented based on hydrological triggers (river flows/reservoir levels) in the company drought plans. </t>
  </si>
  <si>
    <t xml:space="preserve">Defines the timing of the problem. This is based on the baseline supply-demand balance (supply forecast minus demand forecast including target headroom allowance – see below). The first year that there is a net water deficit according to the company’s baseline plan </t>
  </si>
  <si>
    <t xml:space="preserve">Defines the scale of the problem. Relative measure of the zonal deficit from the baseline supply-demand forecast (supply forecast minus demand forecast allowing for target headroom). The maximum forecast deficit (if any) for the first 25 years of the company’s planning period as a percentage of demand (distribution input). </t>
  </si>
  <si>
    <t xml:space="preserve">Any further considerations or constraints identified, beyond those recorded in Table1, line 11 that may influence the choice of solutions for the WRZ. 
A high level summary for the WRZ is required for each of the identified additional considerations or constraints. The format should be comparable to Table 1, line 11. Where no additional constraints are identified this should be stated.
This could be used to identify treatment constraints due to water quality or environmental planning constraints, e.g. available treatment in the WRZ is for groundwater only - surface water treatment would require investment or WRZ contains a National Park.
</t>
  </si>
  <si>
    <t xml:space="preserve">Anonymised list of treatment works supplying this WRZ which have maximum design capacities greater than 10Ml/d, this should focus on the larger treatment works within the zone providing an indication of treatment processes present and where spare capacity may be readily available. This list will detail the spare capacity (average for critical planning scenario – e.g. year or week), treatment works type (e.g. surface water or groundwater), treatment type and constraints. This spare capacity will initially represent the baseline position. Any options to make use of spare capacity should be included in table 8. Progress of delivery of the option should be tracked in table 8, line 6 and the spare capacity information should be updated following successful completion of the option.  The data is required in the following format : label – spare capacity – source type/treatment type* – constraints, for example: 
Works 1 – 5Ml/d – SW3 - Could treat additional 5 Ml/d constrained by abstraction 
Works 2 – 0Ml/d – GW4 – Output constrained by pipeline capacity 
*source type/treatment type categorisation is defined in the table below using the categorisation defined in 2016-17 cost assessment information request 
</t>
  </si>
  <si>
    <t>Standard source type/ treatment type classification for line 16, treatment type details</t>
  </si>
  <si>
    <t>The categories of treatment types are:</t>
  </si>
  <si>
    <t>Examples</t>
  </si>
  <si>
    <t>SD: Works providing simple disinfection only;</t>
  </si>
  <si>
    <t xml:space="preserve">• Marginal chlorination
• Pre-aeration
</t>
  </si>
  <si>
    <t xml:space="preserve">W1:  Simple disinfection plus simple physical treatment only;   </t>
  </si>
  <si>
    <t xml:space="preserve">• Rapid gravity filtration
• Slow sand filtration
• Pressure filtration
</t>
  </si>
  <si>
    <t xml:space="preserve">W2: Single stage complex physical or chemical treatment;
W3: More than one stage of complex treatment; but excluding processes in W4, W5 or W6.
</t>
  </si>
  <si>
    <t xml:space="preserve">• Super chlorination
• Coagulation
• Flocculation
• Biofiltration
• pH correction
•  Softening
</t>
  </si>
  <si>
    <t xml:space="preserve">W4: Single stage complex physical or chemical treatment with significantly higher operating costs than in W2/W3;
W5: More than one stage of complex, high cost treatment;
</t>
  </si>
  <si>
    <t xml:space="preserve">• Membrane filtration (excluding desalination)
• Ozone addition
• Activated carbon / pesticide removal
• UV treatment
• Arsenic removal
• Nitrate removal
</t>
  </si>
  <si>
    <t>W6: Works with one or more very high cost processes;</t>
  </si>
  <si>
    <t xml:space="preserve">• Desalination 
• Re-use
</t>
  </si>
  <si>
    <t>The type of source water is indicated by a proceeding (G)round water or (S)urface water e.g. a W4 works treating river water would be SW4 and a SD works treating ground water would be GSD</t>
  </si>
  <si>
    <t>Table 2 : Baseline supply forecast</t>
  </si>
  <si>
    <t>Minimum Planning Period - 25 years</t>
  </si>
  <si>
    <t>Optional Planning Period</t>
  </si>
  <si>
    <t>Data Requirement</t>
  </si>
  <si>
    <t>2020-21</t>
  </si>
  <si>
    <t>2021-22</t>
  </si>
  <si>
    <t>2022-23</t>
  </si>
  <si>
    <t>2023-24</t>
  </si>
  <si>
    <t>2024-25</t>
  </si>
  <si>
    <t>2025-26</t>
  </si>
  <si>
    <t>2026-27</t>
  </si>
  <si>
    <t>2028-29</t>
  </si>
  <si>
    <t>2029-2030</t>
  </si>
  <si>
    <t>2030-2031</t>
  </si>
  <si>
    <t>2031-2032</t>
  </si>
  <si>
    <t>2032-33</t>
  </si>
  <si>
    <t>2033-34</t>
  </si>
  <si>
    <t>2034-35</t>
  </si>
  <si>
    <t>2035-36</t>
  </si>
  <si>
    <t>2036-37</t>
  </si>
  <si>
    <t>2037-38</t>
  </si>
  <si>
    <t>2038-39</t>
  </si>
  <si>
    <t>2039-40</t>
  </si>
  <si>
    <t>2040-41</t>
  </si>
  <si>
    <t>2041-42</t>
  </si>
  <si>
    <t>2042-43</t>
  </si>
  <si>
    <t>2043-44</t>
  </si>
  <si>
    <t>2044-45</t>
  </si>
  <si>
    <t>2045-46</t>
  </si>
  <si>
    <t>2046-47</t>
  </si>
  <si>
    <t>2047-48</t>
  </si>
  <si>
    <t>2048-49</t>
  </si>
  <si>
    <t>2049-50</t>
  </si>
  <si>
    <t>2050-51</t>
  </si>
  <si>
    <t>2051-52</t>
  </si>
  <si>
    <t>2052-53</t>
  </si>
  <si>
    <t>2053-54</t>
  </si>
  <si>
    <t>2054-55</t>
  </si>
  <si>
    <t>2055-56</t>
  </si>
  <si>
    <t>2056-57</t>
  </si>
  <si>
    <t>2057-58</t>
  </si>
  <si>
    <t>2058-59</t>
  </si>
  <si>
    <t>2059-60</t>
  </si>
  <si>
    <t>2060-61</t>
  </si>
  <si>
    <t>2061-62</t>
  </si>
  <si>
    <t>2062-63</t>
  </si>
  <si>
    <t>2063-64</t>
  </si>
  <si>
    <t>2064-65</t>
  </si>
  <si>
    <t>2065-66</t>
  </si>
  <si>
    <t>2066-67</t>
  </si>
  <si>
    <t>2067-68</t>
  </si>
  <si>
    <t>2068-69</t>
  </si>
  <si>
    <t>2069-70</t>
  </si>
  <si>
    <t>2070-71</t>
  </si>
  <si>
    <t>2071-72</t>
  </si>
  <si>
    <t>2072-73</t>
  </si>
  <si>
    <t>2073-74</t>
  </si>
  <si>
    <t>2074-75</t>
  </si>
  <si>
    <t>2075-76</t>
  </si>
  <si>
    <t>2076-77</t>
  </si>
  <si>
    <t>2077-78</t>
  </si>
  <si>
    <t>2078-79</t>
  </si>
  <si>
    <t>2079-80</t>
  </si>
  <si>
    <t>2080-81</t>
  </si>
  <si>
    <t>2081-82</t>
  </si>
  <si>
    <t>2082-83</t>
  </si>
  <si>
    <t>2083-84</t>
  </si>
  <si>
    <t>2084-85</t>
  </si>
  <si>
    <t>2085-86</t>
  </si>
  <si>
    <t>2086-87</t>
  </si>
  <si>
    <t>2087-88</t>
  </si>
  <si>
    <t>2088-89</t>
  </si>
  <si>
    <t>2089-90</t>
  </si>
  <si>
    <t>2090-91</t>
  </si>
  <si>
    <t>2091-92</t>
  </si>
  <si>
    <t>2092-93</t>
  </si>
  <si>
    <t>2093-94</t>
  </si>
  <si>
    <t>2094-95</t>
  </si>
  <si>
    <t>2095-96</t>
  </si>
  <si>
    <t>2096-97</t>
  </si>
  <si>
    <t>2097-98</t>
  </si>
  <si>
    <t>2098-99</t>
  </si>
  <si>
    <t>2099-100</t>
  </si>
  <si>
    <t>2100-101</t>
  </si>
  <si>
    <t xml:space="preserve">Deployable output (supply) forecast </t>
  </si>
  <si>
    <t>Table 2: Baseline supply 
Row: 7BL</t>
  </si>
  <si>
    <t>Change in deployable output (supply) forecast due to climate change</t>
  </si>
  <si>
    <t>Table 2: Baseline supply 
Row: 8.1BL</t>
  </si>
  <si>
    <t>Deployable output  (supply) forecast reductions to restore sustainable abstraction (abstraction licence reductions)</t>
  </si>
  <si>
    <t>Table 2: Baseline supply 
Row: 8.2BL</t>
  </si>
  <si>
    <t>Total other changes to deployable output (supply) forecast (e.g. nitrates)</t>
  </si>
  <si>
    <t>Table 2: Baseline supply
Row: 8.3BL</t>
  </si>
  <si>
    <t>Raw water losses, treatment works losses and operational use</t>
  </si>
  <si>
    <t>Table 2: Baseline supply 
Row: 9BL</t>
  </si>
  <si>
    <t>Outage allowance</t>
  </si>
  <si>
    <t>Table 2: Baseline supply 
Row: 10BL</t>
  </si>
  <si>
    <t>Baseline supply forecast - line definition</t>
  </si>
  <si>
    <t xml:space="preserve">This information is for the baseline forecast before any of the adjustments due to changes or losses. This gives a measure of water supply available at treatment works outlet based on planned level of service and critical period in the current situation. 
Deployable output is a building block in determining water supplies available for use and is defined as the output for specified conditions for a water resources system as constrained by; hydrological (source) yield; licensed quantities; abstraction assets; raw water transfer assets; treatment; water quality; and levels of service. </t>
  </si>
  <si>
    <t>The forecast reductions in the baseline deployable output (supplies) over the planning period caused by climate change. Climate change is likely to impact the frequency and severity of more extreme events which impact the amount available for supply.</t>
  </si>
  <si>
    <t>Some catchments are reaching the limit of sustainable abstraction or even are over abstracted.  Abstraction reductions (to lower levels than current under licence) may be required to protect conservation sites or to deliver Water Framework Directive (WFD) objectives.
These are forecast as reductions in deployable output (supply) from the baseline forecast.</t>
  </si>
  <si>
    <t>Reductions in deployable output (supply) forecast as a result of other causes. These can include operational decline or loss of raw water source due to long term pollution, or other water quality issues.</t>
  </si>
  <si>
    <t xml:space="preserve">The water losses as part of the raw water distribution and water treatment activities. 
Raw water distribution losses can be from pipes, mains, aqueducts, open channels, break pressure tanks and small reservoirs. Raw water operational use can include loss from regular washing-out of mains. Treatment works losses are made up of both continuous and intermittent over-flows. Treatment works operational use includes water lost as a result of the treatment process, i.e. net loss that excludes water returned to source water
This may be calculated as the difference between total water abstracted and total distribution input (flow leaving treatment works to meet demand), or may consist of measured values of each component. </t>
  </si>
  <si>
    <t>Supplies from treatment works and abstraction assets are not always available, this is known as outage. They will be temporarily unavailable due to both planned and unplanned maintenance. Generally outage only considers reductions in output for periods less than 3 months, outage for longer than 3 months in most cases will be reflected as a reduction in base deployable output. The outage allowance forecast is based on asset outages within the zone that may result in a reduction in the amount of water available from treatment works.
This forecast represents the baseline position before any new investment or interventions.</t>
  </si>
  <si>
    <t>Table 3 : Baseline demand forecast</t>
  </si>
  <si>
    <t>Measured (metered) non household – consumption</t>
  </si>
  <si>
    <t xml:space="preserve">Table 3: Baseline demand 
Row: 23BL
</t>
  </si>
  <si>
    <t>Unmeasured (unmetered) non household – consumption</t>
  </si>
  <si>
    <t>Table 3: Baseline demand 
Row: 24BL</t>
  </si>
  <si>
    <t>Measured (metered) household – consumption</t>
  </si>
  <si>
    <t>Table 3: Baseline demand 
Row: 25BL</t>
  </si>
  <si>
    <t>Unmeasured (unmetered) household – consumption</t>
  </si>
  <si>
    <t>Table 3: Baseline demand 
Row: 26BL</t>
  </si>
  <si>
    <t>Measured (metered) household – per capita consumption (PCC)</t>
  </si>
  <si>
    <t>Table 3: Baseline demand 
Row: 29BL</t>
  </si>
  <si>
    <t>l/h/d</t>
  </si>
  <si>
    <t>Unmeasured (unmetered) household – per capita consumption (PCC)</t>
  </si>
  <si>
    <t>Table 3: Baseline demand 
Row: 30BL</t>
  </si>
  <si>
    <t>Average household – per capita consumption (PCC)</t>
  </si>
  <si>
    <t>Table 3: Baseline demand 
Row: 31BL</t>
  </si>
  <si>
    <t>Total leakage (total volume per day)</t>
  </si>
  <si>
    <t>Table 3: Baseline demand 
Row: 40BL</t>
  </si>
  <si>
    <t>Total leakage (flow per property)</t>
  </si>
  <si>
    <t>Table 3: Baseline demand 
Row: 41BL</t>
  </si>
  <si>
    <t>l/prop/day</t>
  </si>
  <si>
    <t>Measured (metered) properties (excl voids)</t>
  </si>
  <si>
    <t>Table 3: Baseline demand 
Row: 45BL</t>
  </si>
  <si>
    <t>000s</t>
  </si>
  <si>
    <t>Total properties – measured and unmeasured (incl. voids)</t>
  </si>
  <si>
    <t>Table 3: Baseline demand 
Row: 48BL</t>
  </si>
  <si>
    <t>Total population</t>
  </si>
  <si>
    <t>Table 3: Baseline demand 
Row: 53BL</t>
  </si>
  <si>
    <t>Measured (metered) household – Average occupancy rate (excl voids)</t>
  </si>
  <si>
    <t>Table 3: Baseline demand 
Row: 54BL</t>
  </si>
  <si>
    <t>h/prop</t>
  </si>
  <si>
    <t>Unmeasured (unmetered) household - Average occupancy rate</t>
  </si>
  <si>
    <t>Table 3: Baseline demand 
Row: 55BL</t>
  </si>
  <si>
    <t>Total household metering penetration (incl. voids)</t>
  </si>
  <si>
    <t>Table 3: Baseline demand 
Row: 57BL</t>
  </si>
  <si>
    <t>%</t>
  </si>
  <si>
    <t>Baseline demand forecast - line definition</t>
  </si>
  <si>
    <t>Non-households are those properties that are not used as dwellings. Measured refers to properties that are metered which affects how much water is used by customers and provides a better forecast of overall water usage (when compared to unmeasured). This provides a forecast of the total water usage (consumption) of the properties that fall into this category. 
This figure applies to billed measured non-household properties and excludes underground supply pipe leakage.
This forecast represents the baseline position before any new investment or interventions.</t>
  </si>
  <si>
    <t>Unmeasured refers to properties that are not metered which affects how much water is used by customers and creates some more uncertainty in this sub-component of overall water usage (when compared to measured). This provides a forecast of the water usage (consumption) of the properties that fall into this category. 
This figure applies to unmeasured non-household properties and excludes underground supply pipe leakage.
This forecast represents the baseline position before any new investment or interventions.</t>
  </si>
  <si>
    <t>Households are those properties that are used as dwellings. Measured refers to properties that are metered which affects how much water is used by customers and provides a better forecast of overall water usage (when compared to unmeasured). This provides a forecast of the water usage (consumption) of the properties that fall into this category. This figure applies to billed measured   and excludes underground supply pipe leakage. This forecast represents the baseline position before any new investment or interventions.</t>
  </si>
  <si>
    <t>Unmeasured refers to properties that are not metered which affects how much water is used by customers and creates some more uncertainty in this sub-component of overall water usage (when compared to measured). This provides a forecast of the water usage (consumption) of the properties that fall into this category. 
This figure applies to unmeasured household properties and excludes underground supply pipe leakage.
This forecast represents the baseline position before any new investment or interventions.</t>
  </si>
  <si>
    <t>Average amount of water used by each customer that lives in a measured (metered) household property in the zone. 
Measured in flow used (litres) per person (head) per day (l/h/d)
This forecast represents the baseline position before any new investment or interventions.</t>
  </si>
  <si>
    <t xml:space="preserve">Average amount of water used by each customer that lives in an unmeasured (unmetered) household property in the zone. 
Measured in flow used (litres) per person (head) per day (l/h/d)
This forecast represents the baseline position before any new investment or interventions.  </t>
  </si>
  <si>
    <t>Average amount of water used by each customer that lives in a (metered or unmetered) household property in the zone. 
Measured in flow used (litres) per person (head) per day (l/h/d)
This forecast represents the baseline position before any new investment or interventions.</t>
  </si>
  <si>
    <t>Total losses through the underground distribution system (pipe network) and (customer’s) supply pipes.
This should be consistent with the annual data return but should be based on the proportion that this zone contributes to the company’s total leakage.
The total zonal leakage is expressed as a total volume lost per day (Ml/d) 
This forecast represents the baseline position before any new investment or interventions.</t>
  </si>
  <si>
    <t>Total losses through the underground distribution system and (customer’s) supply pipes.
This should be consistent with the annual data return but should be based on the proportion that this zone contributes to the company’s total leakage. 
The total zonal leakage is expressed as a volume (in litres) lost per property per day (l/prop/day).
This forecast represents the baseline position before any new investment or interventions.</t>
  </si>
  <si>
    <t>This is the total number of metered properties that the company has on its database (household and non-household). 
Void properties (voids) are defined as the household properties, within the zone, which are connected for a water service but do not receive a bill, as there are no occupants. These are forecasted going forward based on growth projections.</t>
  </si>
  <si>
    <t>All properties that the company has on its database (in the zone. 
This is a total of all the household and non-household properties (both metered and unmetered). This includes void properties. 
These are forecasted going forward based on growth projections.</t>
  </si>
  <si>
    <t xml:space="preserve">The total number of people living in the zone. The starting population is typically derived from census data or from the Office of National Statistics (ONS). Future forecasts of population are based on Government predictions using the ONS and local authority plans.  </t>
  </si>
  <si>
    <t>Occupancy rate (people living in each property) for metered (measured) households.
Measured as people (head) per property (h/prop)</t>
  </si>
  <si>
    <t>Occupancy rate (people living in each property) for unmetered (unmeasured) households. Measured as people (head) per property (h/prop)</t>
  </si>
  <si>
    <t>The proportion of total household properties that receive bills based on metered consumption. The company will estimate the change year on year based on its current metering strategy and rates.
This forecast represents the baseline position before any new investment or interventions.</t>
  </si>
  <si>
    <t>Table 4 : Baseline supply demand balance</t>
  </si>
  <si>
    <t>Distribution input (demand)</t>
  </si>
  <si>
    <t>Table 4: Baseline supply demand balance 
Row: 11BL</t>
  </si>
  <si>
    <t>Water Available For Use (WAFU) - own sources</t>
  </si>
  <si>
    <t>Table 4: Baseline supply demand balance 
Row: 12BL</t>
  </si>
  <si>
    <t>Total Water Available For Use (WAFU) – including transfers</t>
  </si>
  <si>
    <t>Table 4: Baseline supply demand balance 
Row: 13BL</t>
  </si>
  <si>
    <t>Target Headroom (uncertainty)</t>
  </si>
  <si>
    <t>Table 4: Baseline supply demand balance 
Row: 16BL</t>
  </si>
  <si>
    <t>Supply Demand Balance</t>
  </si>
  <si>
    <t>Table 4: Baseline supply demand balance 
Row: 18BL</t>
  </si>
  <si>
    <t>Baseline supply demand balance - line definition</t>
  </si>
  <si>
    <t>The amount of water entering the distribution system (network) at the point of production e.g. water treatment works (to meet demands). This should be the average for the planning scenario. 
This is the baseline forecast which is the situation before any new investment or interventions.
Calculated as a sum of water delivered (both household and non-household and measured and unmeasured), water taken unbilled, distribution system operational use, void properties and distribution losses.</t>
  </si>
  <si>
    <t>Baseline deployable output (supply) forecast less reductions in supplies (allowable outages, sustainability changes, raw water losses, and treatment works losses).
Provides an estimate for average reliable supplies across the zone from the company’s own sources.
This is the baseline position before any new investment or interventions.</t>
  </si>
  <si>
    <t>Water Available For Use (including transfers) accounts for transfers (imports and exports) from third parties.
This is essentially the final supply forecast having accounted for all supply components.
This is the baseline position before any new investment or interventions.</t>
  </si>
  <si>
    <t xml:space="preserve">The uncertainty ‘headroom’ is required between the supply and demand forecasts to ensure the zone is balanced or in a surplus. If the difference between supply and demand is less than the target headroom then the zone is in deficit (i.e. actual headroom is less than target headroom). </t>
  </si>
  <si>
    <t>The difference between total water available for use (WAFU) and total demand forecast also accounting for target headroom. The supply demand balance calculation accounts for total water available for use (supply), target headroom (uncertainty) and distribution input (demand). This is the baseline position before any new investment or interventions.</t>
  </si>
  <si>
    <t>Table 5 : Final plan supply forecast</t>
  </si>
  <si>
    <t xml:space="preserve">Deployable output forecast (supply) </t>
  </si>
  <si>
    <t>Table 7: Final planning water supply 
Row: 7FP</t>
  </si>
  <si>
    <t>Table 7: Final planning water supply 
Row: 9FP</t>
  </si>
  <si>
    <t>Table 7: Final planning water supply 
Row: 10FP</t>
  </si>
  <si>
    <t>Final plan supply forecast - line definition</t>
  </si>
  <si>
    <t>This gives a measure of water supply available (at treatment works outlet based on planned level of service and critical period) in the current situation. 
Deployable output is a building block in determining water supplies available for use and is defined as the output for specified conditions for a water resources system as constrained by; hydrological (source) yield; licensed quantities; abstraction assets; raw water transfer assets; treatment; water quality; and levels of service. 
This forecast is for the final plan and assumes delivery of the preferred options (new investments and interventions).</t>
  </si>
  <si>
    <t>The water losses as part of the raw water distribution and water treatment activities. 
Raw water distribution can include losses from pipes, mains, aqueducts, open channels, break pressure tanks and small reservoirs. Raw water operational use can include loss from regular washing-out of mains due to sediment build up and poor quality of source water. Treatment works losses are made up of structural water loss and both continuous and intermittent over-flows. Treatment works operational use includes water lost as a result of the treatment process, i.e. net loss that excludes water returned to source water.
This may be calculated as the difference between total water abstracted and total distribution input (flow leaving treatment works to meet demand), or may consist of measured values of each component. 
This forecast is for the final plan and assumes delivery of the preferred options (new investments and interventions).</t>
  </si>
  <si>
    <t xml:space="preserve">Supplies via treatment works and abstraction assets are not always available. They will be temporarily unavailable due to both planned and unplanned maintenance. Generally outage only considers reductions in output for periods less than 3 months, outage for longer than 3 months in most cases will be reflected as a reduction in base deployable output. The outage allowance forecast is based on asset outages within the water resource zone that result in a reduction the amount of water available from treatment works.
This forecast is for the final plan and assumes delivery of the preferred options (new investments and interventions). </t>
  </si>
  <si>
    <t>Table 6 : Final plan demand forecast</t>
  </si>
  <si>
    <t>Table 8: Final planning water demand 
Row: 23FP</t>
  </si>
  <si>
    <t>Table 8: Final planning water demand 
Row: 24FP</t>
  </si>
  <si>
    <t>Table 8: Final planning water demand 
Row: 25FP</t>
  </si>
  <si>
    <t>Unmeasured (unmetered) household - consumption</t>
  </si>
  <si>
    <t>Table 8: Final planning water demand 
Row: 26FP</t>
  </si>
  <si>
    <t>Table 8: Final planning water demand 
Row: 29FP</t>
  </si>
  <si>
    <t>Table 8: Final planning water demand 
Row: 30FP</t>
  </si>
  <si>
    <t>Table 8: Final planning water demand 
Row: 31FP</t>
  </si>
  <si>
    <t>Table 8: Final planning water demand 
Row: 40FP</t>
  </si>
  <si>
    <t>Table 8: Final planning water demand 
Row: 41FP</t>
  </si>
  <si>
    <t>Table 8: Final planning water demand 
Row: 45FP</t>
  </si>
  <si>
    <t>Table 8: Final planning water demand 
Row: 57FP</t>
  </si>
  <si>
    <t>Final plan demand forecast - line definition</t>
  </si>
  <si>
    <t>This provides a forecast of the water usage (consumption) of the properties that fall into metered non-household category. 
This figure applies to billed measured non-household properties and excludes underground supply pipe leakage.
This forecast is for the final plan and assumes delivery of the preferred options (new investments and interventions).</t>
  </si>
  <si>
    <t>This provides a forecast of the water usage (consumption) of the properties that fall into the unmetered non-household category. 
This figure applies to unmeasured non-household properties and excludes underground supply pipe leakage.
This forecast is for the final plan and assumes delivery of the preferred options (new investments and interventions).</t>
  </si>
  <si>
    <t>This provides a forecast of the water usage (consumption) of the properties that fall into the metered household category. 
This figure applies to billed measured household properties and excludes underground supply pipe leakage.
This forecast is for the final plan and assumes delivery of the preferred options (new investments and interventions).</t>
  </si>
  <si>
    <t>This provides a forecast of the water usage (consumption) of the properties that fall into the unmetered household category. 
This figure applies to unmeasured household properties and excludes underground supply pipe leakage.
This forecast is for the final plan and assumes delivery of the preferred options (new investments and interventions).</t>
  </si>
  <si>
    <t>Average amount of water used by each customer that lives in a measured (metered) household property in the zone. 
Measured in flow used (litres) per person (head) per day (l/h/d).
This forecast is for the final plan and assumes delivery of the preferred options (new investments and interventions).</t>
  </si>
  <si>
    <t>Average amount of water used by each customer that lives in an unmeasured (unmetered) household property in the zone. 
Measured in flow used (litres) per person (head) per day (l/h/d)
This forecast is for the final plan and assumes delivery of the preferred options (new investments and interventions)</t>
  </si>
  <si>
    <t>Average amount of water used by each customer that lives in a (metered or unmetered) household property in the zone. 
Measured in flow used (litres) per person (head) per day (l/h/d).
This forecast is for the final plan and assumes delivery of the preferred options (new investments and interventions).</t>
  </si>
  <si>
    <t>Total losses through the underground distribution system (pipe network) and (customer’s) supply pipes.
This should be consistent with the annual data return but should be based on the proportion that this zone contributes to the company’s total leakage.
The total zonal leakage is expressed as a total volume lost per day (Ml/d). 
This forecast is for the final plan and assumes delivery of the preferred options (new investments and interventions).</t>
  </si>
  <si>
    <t>Total losses through the underground distribution system and (customer’s) supply pipes.
This should be consistent with the annual data return but should be based on the proportion that this zone contributes to the company’s total leakage. 
The total zonal leakage is expressed as a volume (in litres) lost per property per day (l/prop/day).
This forecast is for the final plan and assumes delivery of the preferred options (new investments and interventions).</t>
  </si>
  <si>
    <t>This is the total number of metered properties that the company has on its database (household and non-household). 
Void properties (voids) are defined as the household properties, within the zone, which are connected for a water service but do not receive a bill, as there are no occupants. These are forecasted going forward based on growth projections.
This forecast is for the final plan and assumes delivery of the preferred options (new investments and interventions).</t>
  </si>
  <si>
    <t>The forecast proportion of total household properties that receive bills based on metered consumption. The company will estimate the change year on year based on current metering strategy and rates.
This forecast is for the final plan and assumes delivery of the preferred options (new investments and interventions).</t>
  </si>
  <si>
    <t>Table 7: Final plan supply demand balance</t>
  </si>
  <si>
    <t>Table 9: Final planning supply demand balance
Row: 11FP</t>
  </si>
  <si>
    <t>Table 9: Final planning supply demand balance
Row: 12FP</t>
  </si>
  <si>
    <t>Table 9: Final planning supply demand balance
Row: 13FP</t>
  </si>
  <si>
    <t>Table 9: Final planning supply demand balance
Row: 16FP</t>
  </si>
  <si>
    <t>Table 9: Final planning supply demand balance
Row: 18FP</t>
  </si>
  <si>
    <t>Final plan supply demand balance - line definition</t>
  </si>
  <si>
    <t>The amount of water entering the distribution system (network) at the point of production e.g. water treatment works (to meet demands). This should be the average for the planning scenario. 
This forecast is for the final plan and assumes delivery of the preferred options (new investments and interventions).
Calculated as a sum of water delivered (both household and non-household and measured and unmeasured), water taken unbilled, distribution system operational use, void properties and distribution losses.</t>
  </si>
  <si>
    <t>Final plan deployable output (supply) forecast less reductions in supplies (allowable outages, sustainability changes, raw water losses, and treatment works losses).
Provides the final planning estimate for average reliable supplies across the zone. 
This forecast is for the final plan and assumes delivery of the preferred options (new investments and interventions).</t>
  </si>
  <si>
    <t>Water Available For Use (including transfers) accounts for transfers (imports and exports) from third parties.
This is essentially the final supply forecast having accounted for all supply components.
This forecast is for the final plan and assumes delivery of the preferred options (new investments and interventions).</t>
  </si>
  <si>
    <t>The difference between total water available for use (WAFU) and total demand forecast also accounting for target headroom. The supply demand balance calculation accounts for total water available for use (supply), target headroom (uncertainty) and distribution input (demand). 
This forecast is for the final plan and assumes delivery of the preferred options (new investments and interventions).</t>
  </si>
  <si>
    <t>Table 8: Final plan option costs</t>
  </si>
  <si>
    <t>Scheme 1</t>
  </si>
  <si>
    <t>Scheme 2</t>
  </si>
  <si>
    <t>Scheme 3</t>
  </si>
  <si>
    <t>Scheme 4</t>
  </si>
  <si>
    <t>Scheme 5</t>
  </si>
  <si>
    <t>Scheme 6</t>
  </si>
  <si>
    <t>Scheme 7</t>
  </si>
  <si>
    <t>Scheme 8</t>
  </si>
  <si>
    <t>Scheme 9</t>
  </si>
  <si>
    <t>Scheme 10</t>
  </si>
  <si>
    <t>Scheme 11</t>
  </si>
  <si>
    <t>Scheme 12</t>
  </si>
  <si>
    <t>Scheme 13</t>
  </si>
  <si>
    <t>Scheme 14</t>
  </si>
  <si>
    <t>Scheme 15</t>
  </si>
  <si>
    <t>Scheme 16</t>
  </si>
  <si>
    <t>Scheme 17</t>
  </si>
  <si>
    <t>Scheme 18</t>
  </si>
  <si>
    <t>Scheme 19</t>
  </si>
  <si>
    <t>Scheme 20</t>
  </si>
  <si>
    <t>Scheme 21</t>
  </si>
  <si>
    <t>Scheme 22</t>
  </si>
  <si>
    <t>Scheme 23</t>
  </si>
  <si>
    <t>Scheme 24</t>
  </si>
  <si>
    <t>Scheme 25</t>
  </si>
  <si>
    <t>Scheme 26</t>
  </si>
  <si>
    <t>Scheme 27</t>
  </si>
  <si>
    <t>Scheme 28</t>
  </si>
  <si>
    <t>Scheme 29</t>
  </si>
  <si>
    <t>Scheme 30</t>
  </si>
  <si>
    <t>Scheme 31</t>
  </si>
  <si>
    <t>Scheme 32</t>
  </si>
  <si>
    <t>Scheme 33</t>
  </si>
  <si>
    <t>Scheme 34</t>
  </si>
  <si>
    <t>Scheme 35</t>
  </si>
  <si>
    <t>Scheme 36</t>
  </si>
  <si>
    <t>Scheme 37</t>
  </si>
  <si>
    <t>Option name</t>
  </si>
  <si>
    <t>Table 5: Feasible options
Column C</t>
  </si>
  <si>
    <t>East Worthing Drought Permit/Order (2020-25)</t>
  </si>
  <si>
    <t>North Arundel Drought Permit/Order (2020-25)</t>
  </si>
  <si>
    <t>Tidal River Arun Desalination (10Ml/d)</t>
  </si>
  <si>
    <t>Tidal River Arun Desalination (20Ml/d)</t>
  </si>
  <si>
    <t>ASR (Sussex Coast - Lower Greensand)</t>
  </si>
  <si>
    <t>TUBS and NEU Ban - SW WRZ</t>
  </si>
  <si>
    <t>Nitrate catchment management / treatment – North Arundel</t>
  </si>
  <si>
    <t>Nitrate catchment management / treatment – Long Furlong B</t>
  </si>
  <si>
    <t>Arun/W Rother - instream catchment management options</t>
  </si>
  <si>
    <t>Acoustic Logging</t>
  </si>
  <si>
    <t>Remote Sensing</t>
  </si>
  <si>
    <t>Additional Network Monitoring</t>
  </si>
  <si>
    <t>Comms and Supply Pipe Policy</t>
  </si>
  <si>
    <t>Network Management System</t>
  </si>
  <si>
    <t>Real-Time pump and pressure optimisation</t>
  </si>
  <si>
    <t>Mains Renewals</t>
  </si>
  <si>
    <t>Additional Leakage Reduction</t>
  </si>
  <si>
    <t>Intensive water efficiency activity using basket of measures to 2040</t>
  </si>
  <si>
    <t>Installation of AMR meters to take HH meter penetration from 88% to 92%</t>
  </si>
  <si>
    <t>Extension of AMR metering to reach 100% meter penetration of HHs</t>
  </si>
  <si>
    <t>SPL benefits of the smarter metering work that forms part of the Target 100 option</t>
  </si>
  <si>
    <t>SPL reduction associated with option MET_MAMR1</t>
  </si>
  <si>
    <t>SPL reduction associated with option MET_MAMR2</t>
  </si>
  <si>
    <t>-</t>
  </si>
  <si>
    <t>Option reference number</t>
  </si>
  <si>
    <t>Table 5: Feasible options
Column D</t>
  </si>
  <si>
    <t>ASS_DP_Nor</t>
  </si>
  <si>
    <t>DO_SI_Mad</t>
  </si>
  <si>
    <t>DES_Aru10</t>
  </si>
  <si>
    <t>DES_Aru20</t>
  </si>
  <si>
    <t>ASR_SCL1</t>
  </si>
  <si>
    <t>DO_DI-SW</t>
  </si>
  <si>
    <t>CM_Mad</t>
  </si>
  <si>
    <t>CM_Pat</t>
  </si>
  <si>
    <t>CM_ArRSW</t>
  </si>
  <si>
    <t>LM_AcLog_SW</t>
  </si>
  <si>
    <t>LM_RemSens_SW</t>
  </si>
  <si>
    <t>LM_AddMon_SW</t>
  </si>
  <si>
    <t>LM_CommSPP_SW</t>
  </si>
  <si>
    <t>LM_NetMngSys_SW</t>
  </si>
  <si>
    <t>LM_PresOpt_SW</t>
  </si>
  <si>
    <t>LM_MR_SW</t>
  </si>
  <si>
    <t>LM_Add_SW</t>
  </si>
  <si>
    <t>WEF_Tgt100-SW</t>
  </si>
  <si>
    <t>MET_MAMR1-SW</t>
  </si>
  <si>
    <t>MET_MAMR2-SW</t>
  </si>
  <si>
    <t>LM_SPL-T100-SW</t>
  </si>
  <si>
    <t>LM_SPL1-SW</t>
  </si>
  <si>
    <t>LM_SPL2-SW</t>
  </si>
  <si>
    <t xml:space="preserve">Type of option </t>
  </si>
  <si>
    <t>Table 5: Feasible options
Column E</t>
  </si>
  <si>
    <t>Supply Interventions</t>
  </si>
  <si>
    <t>Desalination</t>
  </si>
  <si>
    <t>Aquifer Storage and Recovery</t>
  </si>
  <si>
    <t>Demand Interventions</t>
  </si>
  <si>
    <t>Catchment management</t>
  </si>
  <si>
    <t>Leakage Management</t>
  </si>
  <si>
    <t>Water Efficiency</t>
  </si>
  <si>
    <t>Metering/tariffs</t>
  </si>
  <si>
    <t>Preferred option</t>
  </si>
  <si>
    <t>Table 5: Feasible options
Column F</t>
  </si>
  <si>
    <t>Y/N</t>
  </si>
  <si>
    <t>Y</t>
  </si>
  <si>
    <t>N</t>
  </si>
  <si>
    <t xml:space="preserve">Planned scheme start date </t>
  </si>
  <si>
    <t>Table 5: Feasible options
Column G</t>
  </si>
  <si>
    <t>2020/21</t>
  </si>
  <si>
    <t>2026/27</t>
  </si>
  <si>
    <t>2025/26</t>
  </si>
  <si>
    <t>2016/17</t>
  </si>
  <si>
    <t>2027/28</t>
  </si>
  <si>
    <t>2022/23</t>
  </si>
  <si>
    <t>2021/22</t>
  </si>
  <si>
    <t>2023/24</t>
  </si>
  <si>
    <t>2024/25</t>
  </si>
  <si>
    <t>2030/31</t>
  </si>
  <si>
    <t>Progress of planned scheme</t>
  </si>
  <si>
    <t>Capacity</t>
  </si>
  <si>
    <t xml:space="preserve">Option benefit – additional resources or demand saved (based on full implementation) </t>
  </si>
  <si>
    <t>Table 5: Feasible options
Column I</t>
  </si>
  <si>
    <t>Total planning period option benefit (Net Present Value)</t>
  </si>
  <si>
    <t>Table 5: Feasible options
Column J</t>
  </si>
  <si>
    <t>Ml</t>
  </si>
  <si>
    <t>Total planning period indicative capital cost of option (CAPEX NPV)</t>
  </si>
  <si>
    <t>Table 5: Feasible options
Column K</t>
  </si>
  <si>
    <t>£000s</t>
  </si>
  <si>
    <t>Total planning period indicative operating cost of option (OPEX NPV)</t>
  </si>
  <si>
    <t>Table 5: Feasible options
Column L</t>
  </si>
  <si>
    <t>Total planning period indicative operating saving cost of option (OPEX saving NPV)</t>
  </si>
  <si>
    <t>Table 5: Feasible options
Column M</t>
  </si>
  <si>
    <t xml:space="preserve">Total planning period indicative carbon costs (Carbon NPV) </t>
  </si>
  <si>
    <t>Table 5: Feasible options
Column N</t>
  </si>
  <si>
    <t>Total planning period indicative social and environmental costs (NPV)</t>
  </si>
  <si>
    <t>Table 5: Feasible options
Column O</t>
  </si>
  <si>
    <t xml:space="preserve">Total planning period indicative option cost (NPV) </t>
  </si>
  <si>
    <t>Table 5: Feasible options
Column P</t>
  </si>
  <si>
    <t>Average Incremental Cost (AIC)</t>
  </si>
  <si>
    <t>Table 5: Feasible options
Column Q</t>
  </si>
  <si>
    <t>p/m³</t>
  </si>
  <si>
    <t>00</t>
  </si>
  <si>
    <t>Average Incremental Social &amp; Environmental Cost (AISC)</t>
  </si>
  <si>
    <t>Table 5: Feasible options
Column R</t>
  </si>
  <si>
    <t>Scope Confidence</t>
  </si>
  <si>
    <t>Table 5: Feasible options
Column S</t>
  </si>
  <si>
    <t>Score 1 to 5</t>
  </si>
  <si>
    <t>Cost Confidence</t>
  </si>
  <si>
    <t>Table 5: Feasible options 
Column T</t>
  </si>
  <si>
    <t>Final plan option costs - line definition</t>
  </si>
  <si>
    <t xml:space="preserve">Name of scheme for referencing. There is no requirement for this data field to include specific location data, this is only intended to act as an easy identifier. Respondents are free to select an appropriate level of detail. </t>
  </si>
  <si>
    <t>Reference number used in WRMP tables</t>
  </si>
  <si>
    <t>Type of benefit the scheme delivers, e.g. Options to reduce outage, Options to increase raw imports, etc.</t>
  </si>
  <si>
    <t>Defines whether the option that was considered was chosen for the companies’ short list of feasible options, or whether it is part of the preferred (final) plan and will form part of the companies water resources programme.</t>
  </si>
  <si>
    <t>First year that the scheme delivers full benefit (additional resource or demand saving) if in the preferred plan. This will be the planned delivery of the scheme as part of the company’s delivery programme and should be updated accordingly.</t>
  </si>
  <si>
    <t xml:space="preserve">Defines the progress of the delivery of the planned scheme. Description should indicate the progress against standard project lifecycle stages or indicate if project has not yet commenced. 
Not commenced/Concept/Definition/Delivery/Handover
</t>
  </si>
  <si>
    <t>Zonal benefit (in terms of additional supply – water available for use, or demand savings) of the option at full implementation.</t>
  </si>
  <si>
    <t>The total volume (megalitres) of benefit gained from the option over the whole planning period. The benefit volume is then discounted over the planning period using the discount rate to provide a Net Present Value (NPV) of the benefit.</t>
  </si>
  <si>
    <t>The total indicative capital cost (CAPEX) spent to deliver the option over the planning period. This is then discounted over the planning period using the discount rate to provide a NPV of the total cost.</t>
  </si>
  <si>
    <t>The total indicative operating cost (OPEX) spent to deliver the option over the planning period. This is then discounted over the planning period using the discount rate to provide a NPV of the total cost.</t>
  </si>
  <si>
    <t>The total indicative operating cost saving made through the delivery / operation of the option over the planning period. This is then discounted over the planning period using the discount rate to provide a NPV of the total cost.</t>
  </si>
  <si>
    <t>The total indicative carbon cost (carbon generated through building and operating the option translated into financial terms) spent to deliver the option over the planning period. Two carbon prices have been developed: a traded price of carbon for emissions covered by the EU Emissions Trading Scheme (includes grid electricity use); and a non-traded price of carbon for emissions outside of the EU ETS. Companies use the appropriate carbon price depending on the origin of the fixed emissions (e.g. construction) and variable emissions (e.g. operational use). This is then discounted over the planning period using the discount rate to provide a NPV of the total carbon cost.</t>
  </si>
  <si>
    <t>The total indicative social and environmental costs (both positive and negative) translated into financial terms to deliver and operate the option over the planning period.</t>
  </si>
  <si>
    <t>The total indicative overall cost for the delivery and operation of the option over the planning period. This is then discounted using the discount rate to provide a NPV of the total cost.</t>
  </si>
  <si>
    <t>Average incremental cost of option delivery and operation over the planning period. The extra cost (pence) per volume of water gained (m³) for the option.</t>
  </si>
  <si>
    <t>Average incremental cost (including environmental and social costs) of option delivery and operation over the planning period. The extra cost (pence) per volume gained (m³) for the option.</t>
  </si>
  <si>
    <t>Measure of the confidence the company has in the scope (scheme type / benefits). For the purposes of long-term planning, companies initially develop schemes in outline and assign costs on that basis. As a result there is some uncertainty associated with that information.   A score of 1 is an indication of low confidence whilst a 5 indicates relative high confidence.</t>
  </si>
  <si>
    <t>Measure of the confidence the company has in the costs. For the purposes of long-term planning, companies initially develop schemes in outline and assign costs on that basis. As a result there is some uncertainty associated with that information. As a company develops its plans to the feasible options stage, there is an expectation that the robustness of estimates of costs improve so that there is sufficient confidence in the company‘s ability to implement its preferred solution as described. A score of 1 is an indication of low confidence whilst a 5 indicates relative high confidence.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</si>
</sst>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9" x14ac:knownFonts="1">
    <font>
      <sz val="11"/>
      <color theme="1"/>
      <name val="Arial"/>
      <family val="2"/>
    </font>
    <font>
      <sz val="11"/>
      <color theme="1"/>
      <name val="Arial"/>
      <family val="2"/>
    </font>
    <font>
      <sz val="15"/>
      <color theme="0"/>
      <name val="Franklin Gothic Demi"/>
      <family val="2"/>
    </font>
    <font>
      <sz val="12"/>
      <color rgb="FF0078C9"/>
      <name val="Franklin Gothic Demi"/>
      <family val="2"/>
    </font>
    <font>
      <sz val="10"/>
      <color theme="1"/>
      <name val="Arial"/>
      <family val="2"/>
    </font>
    <font>
      <sz val="12"/>
      <color theme="1"/>
      <name val="Arial"/>
      <family val="2"/>
    </font>
    <font>
      <sz val="12"/>
      <color theme="1"/>
      <name val="Franklin Gothic Demi"/>
      <family val="2"/>
    </font>
    <font>
      <sz val="9"/>
      <color theme="1"/>
      <name val="Arial"/>
      <family val="2"/>
    </font>
    <font>
      <b/>
      <sz val="11"/>
      <color theme="1"/>
      <name val="Arial"/>
      <family val="2"/>
    </font>
    <font>
      <sz val="10"/>
      <color rgb="FF0078C9"/>
      <name val="Franklin Gothic Demi"/>
      <family val="2"/>
    </font>
    <font>
      <sz val="18"/>
      <color theme="0"/>
      <name val="Franklin Gothic Demi"/>
      <family val="2"/>
    </font>
    <font>
      <b/>
      <sz val="10"/>
      <name val="Arial"/>
      <family val="2"/>
    </font>
    <font>
      <sz val="11"/>
      <color theme="1"/>
      <name val="Franklin Gothic Demi"/>
      <family val="2"/>
    </font>
    <font>
      <sz val="11"/>
      <color theme="0"/>
      <name val="Franklin Gothic Demi"/>
      <family val="2"/>
    </font>
    <font>
      <sz val="10"/>
      <name val="Arial"/>
      <family val="2"/>
    </font>
    <font>
      <sz val="10"/>
      <name val="Franklin Gothic Demi"/>
      <family val="2"/>
    </font>
    <font>
      <sz val="10"/>
      <color rgb="FF0078D2"/>
      <name val="Franklin Gothic Demi"/>
      <family val="2"/>
    </font>
    <font>
      <u/>
      <sz val="11"/>
      <color theme="10"/>
      <name val="Arial"/>
      <family val="2"/>
    </font>
    <font>
      <i/>
      <sz val="11"/>
      <color theme="1" tint="0.499984740745262"/>
      <name val="Arial"/>
      <family val="2"/>
    </font>
  </fonts>
  <fills count="11">
    <fill>
      <patternFill patternType="none"/>
    </fill>
    <fill>
      <patternFill patternType="gray125"/>
    </fill>
    <fill>
      <patternFill patternType="solid">
        <fgColor rgb="FF003479"/>
        <bgColor indexed="64"/>
      </patternFill>
    </fill>
    <fill>
      <patternFill patternType="solid">
        <fgColor rgb="FFE0DCD8"/>
        <bgColor indexed="64"/>
      </patternFill>
    </fill>
    <fill>
      <patternFill patternType="solid">
        <fgColor rgb="FFFCEABF"/>
        <bgColor indexed="64"/>
      </patternFill>
    </fill>
    <fill>
      <patternFill patternType="solid">
        <fgColor rgb="FF719500"/>
        <bgColor indexed="64"/>
      </patternFill>
    </fill>
    <fill>
      <patternFill patternType="solid">
        <fgColor rgb="FFF4AA00"/>
        <bgColor indexed="64"/>
      </patternFill>
    </fill>
    <fill>
      <patternFill patternType="darkGray">
        <fgColor theme="0"/>
        <bgColor rgb="FFFCEABF"/>
      </patternFill>
    </fill>
    <fill>
      <patternFill patternType="solid">
        <fgColor rgb="FFBFDDF1"/>
        <bgColor indexed="64"/>
      </patternFill>
    </fill>
    <fill>
      <patternFill patternType="solid">
        <fgColor rgb="FFD9D9D9"/>
        <bgColor indexed="64"/>
      </patternFill>
    </fill>
    <fill>
      <patternFill patternType="solid">
        <fgColor rgb="FFFFFFFF"/>
        <bgColor indexed="64"/>
      </patternFill>
    </fill>
  </fills>
  <borders count="29">
    <border>
      <left/>
      <right/>
      <top/>
      <bottom/>
      <diagonal/>
    </border>
    <border>
      <left style="medium">
        <color rgb="FF857362"/>
      </left>
      <right style="thin">
        <color rgb="FF857362"/>
      </right>
      <top style="medium">
        <color rgb="FF857362"/>
      </top>
      <bottom style="medium">
        <color rgb="FF857362"/>
      </bottom>
      <diagonal/>
    </border>
    <border>
      <left style="thin">
        <color rgb="FF857362"/>
      </left>
      <right style="medium">
        <color rgb="FF857362"/>
      </right>
      <top style="medium">
        <color rgb="FF857362"/>
      </top>
      <bottom style="medium">
        <color rgb="FF857362"/>
      </bottom>
      <diagonal/>
    </border>
    <border>
      <left style="medium">
        <color rgb="FF857362"/>
      </left>
      <right style="thin">
        <color rgb="FF857362"/>
      </right>
      <top style="medium">
        <color rgb="FF857362"/>
      </top>
      <bottom/>
      <diagonal/>
    </border>
    <border>
      <left style="thin">
        <color rgb="FF857362"/>
      </left>
      <right style="medium">
        <color rgb="FF857362"/>
      </right>
      <top style="medium">
        <color rgb="FF857362"/>
      </top>
      <bottom/>
      <diagonal/>
    </border>
    <border>
      <left style="medium">
        <color rgb="FF857362"/>
      </left>
      <right style="thin">
        <color rgb="FF857362"/>
      </right>
      <top/>
      <bottom style="medium">
        <color rgb="FF857362"/>
      </bottom>
      <diagonal/>
    </border>
    <border>
      <left style="thin">
        <color rgb="FF857362"/>
      </left>
      <right style="medium">
        <color rgb="FF857362"/>
      </right>
      <top/>
      <bottom style="medium">
        <color rgb="FF857362"/>
      </bottom>
      <diagonal/>
    </border>
    <border>
      <left style="medium">
        <color rgb="FF857362"/>
      </left>
      <right style="thin">
        <color rgb="FF857362"/>
      </right>
      <top/>
      <bottom/>
      <diagonal/>
    </border>
    <border>
      <left style="thin">
        <color rgb="FF857362"/>
      </left>
      <right style="medium">
        <color rgb="FF857362"/>
      </right>
      <top/>
      <bottom/>
      <diagonal/>
    </border>
    <border>
      <left style="thin">
        <color indexed="64"/>
      </left>
      <right style="thin">
        <color indexed="64"/>
      </right>
      <top style="thin">
        <color indexed="64"/>
      </top>
      <bottom style="thin">
        <color indexed="64"/>
      </bottom>
      <diagonal/>
    </border>
    <border>
      <left style="medium">
        <color rgb="FF857362"/>
      </left>
      <right/>
      <top style="medium">
        <color rgb="FF857362"/>
      </top>
      <bottom style="medium">
        <color rgb="FF857362"/>
      </bottom>
      <diagonal/>
    </border>
    <border>
      <left/>
      <right/>
      <top style="medium">
        <color rgb="FF857362"/>
      </top>
      <bottom style="medium">
        <color rgb="FF857362"/>
      </bottom>
      <diagonal/>
    </border>
    <border>
      <left/>
      <right style="thin">
        <color rgb="FF857362"/>
      </right>
      <top style="medium">
        <color rgb="FF857362"/>
      </top>
      <bottom style="medium">
        <color rgb="FF857362"/>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medium">
        <color rgb="FF857362"/>
      </top>
      <bottom style="thin">
        <color indexed="64"/>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rgb="FF857362"/>
      </left>
      <right/>
      <top style="medium">
        <color rgb="FF857362"/>
      </top>
      <bottom/>
      <diagonal/>
    </border>
    <border>
      <left/>
      <right style="medium">
        <color rgb="FF857362"/>
      </right>
      <top style="medium">
        <color rgb="FF857362"/>
      </top>
      <bottom style="medium">
        <color rgb="FF857362"/>
      </bottom>
      <diagonal/>
    </border>
    <border>
      <left style="medium">
        <color rgb="FF857362"/>
      </left>
      <right style="medium">
        <color rgb="FF857362"/>
      </right>
      <top style="medium">
        <color rgb="FF857362"/>
      </top>
      <bottom style="medium">
        <color rgb="FF857362"/>
      </bottom>
      <diagonal/>
    </border>
    <border>
      <left style="medium">
        <color rgb="FF857362"/>
      </left>
      <right style="medium">
        <color rgb="FF857362"/>
      </right>
      <top/>
      <bottom style="medium">
        <color rgb="FF857362"/>
      </bottom>
      <diagonal/>
    </border>
    <border>
      <left/>
      <right style="medium">
        <color rgb="FF857362"/>
      </right>
      <top/>
      <bottom style="medium">
        <color rgb="FF857362"/>
      </bottom>
      <diagonal/>
    </border>
    <border>
      <left style="thin">
        <color rgb="FF857362"/>
      </left>
      <right style="thin">
        <color rgb="FF857362"/>
      </right>
      <top style="medium">
        <color rgb="FF857362"/>
      </top>
      <bottom style="thin">
        <color rgb="FF857362"/>
      </bottom>
      <diagonal/>
    </border>
    <border>
      <left/>
      <right style="thin">
        <color indexed="64"/>
      </right>
      <top style="thin">
        <color indexed="64"/>
      </top>
      <bottom/>
      <diagonal/>
    </border>
    <border>
      <left style="thin">
        <color rgb="FF857362"/>
      </left>
      <right style="thin">
        <color rgb="FF857362"/>
      </right>
      <top style="thin">
        <color rgb="FF857362"/>
      </top>
      <bottom style="thin">
        <color rgb="FF857362"/>
      </bottom>
      <diagonal/>
    </border>
    <border>
      <left style="thin">
        <color indexed="64"/>
      </left>
      <right style="thin">
        <color indexed="64"/>
      </right>
      <top style="medium">
        <color rgb="FF857362"/>
      </top>
      <bottom/>
      <diagonal/>
    </border>
    <border>
      <left style="medium">
        <color rgb="FF857362"/>
      </left>
      <right style="thin">
        <color indexed="64"/>
      </right>
      <top style="medium">
        <color rgb="FF857362"/>
      </top>
      <bottom style="medium">
        <color rgb="FF857362"/>
      </bottom>
      <diagonal/>
    </border>
  </borders>
  <cellStyleXfs count="5">
    <xf numFmtId="0" fontId="0" fillId="0" borderId="0"/>
    <xf numFmtId="0" fontId="1" fillId="0" borderId="0"/>
    <xf numFmtId="9" fontId="1" fillId="0" borderId="0" applyFont="0" applyFill="0" applyBorder="0" applyAlignment="0" applyProtection="0"/>
    <xf numFmtId="9" fontId="14" fillId="0" borderId="0" applyFont="0" applyFill="0" applyBorder="0" applyAlignment="0" applyProtection="0"/>
    <xf numFmtId="0" fontId="17" fillId="0" borderId="0" applyNumberFormat="0" applyFill="0" applyBorder="0" applyAlignment="0" applyProtection="0"/>
  </cellStyleXfs>
  <cellXfs count="139">
    <xf numFmtId="0" fontId="0" fillId="0" borderId="0" xfId="0"/>
    <xf numFmtId="0" fontId="2" fillId="2" borderId="0" xfId="1" applyFont="1" applyFill="1" applyAlignment="1">
      <alignment vertical="center"/>
    </xf>
    <xf numFmtId="0" fontId="2" fillId="2" borderId="0" xfId="1" applyFont="1" applyFill="1" applyAlignment="1">
      <alignment horizontal="center" vertical="center"/>
    </xf>
    <xf numFmtId="0" fontId="3" fillId="3" borderId="1" xfId="1" applyFont="1" applyFill="1" applyBorder="1" applyAlignment="1">
      <alignment vertical="center"/>
    </xf>
    <xf numFmtId="0" fontId="0" fillId="0" borderId="0" xfId="0" applyAlignment="1">
      <alignment horizontal="center"/>
    </xf>
    <xf numFmtId="0" fontId="5" fillId="0" borderId="0" xfId="0" applyFont="1"/>
    <xf numFmtId="0" fontId="4" fillId="0" borderId="0" xfId="0" applyFont="1"/>
    <xf numFmtId="0" fontId="3" fillId="3" borderId="3" xfId="1" applyFont="1" applyFill="1" applyBorder="1" applyAlignment="1">
      <alignment vertical="center" wrapText="1"/>
    </xf>
    <xf numFmtId="0" fontId="3" fillId="0" borderId="0" xfId="1" applyFont="1" applyAlignment="1">
      <alignment vertical="center"/>
    </xf>
    <xf numFmtId="0" fontId="3" fillId="3" borderId="5" xfId="1" applyFont="1" applyFill="1" applyBorder="1" applyAlignment="1">
      <alignment vertical="center" wrapText="1"/>
    </xf>
    <xf numFmtId="0" fontId="3" fillId="0" borderId="0" xfId="1" applyFont="1" applyAlignment="1">
      <alignment vertical="center" wrapText="1"/>
    </xf>
    <xf numFmtId="0" fontId="3" fillId="3" borderId="7" xfId="1" applyFont="1" applyFill="1" applyBorder="1" applyAlignment="1">
      <alignment vertical="center" wrapText="1"/>
    </xf>
    <xf numFmtId="0" fontId="6" fillId="0" borderId="0" xfId="0" applyFont="1"/>
    <xf numFmtId="0" fontId="3" fillId="3" borderId="1" xfId="1" applyFont="1" applyFill="1" applyBorder="1" applyAlignment="1">
      <alignment vertical="center" wrapText="1"/>
    </xf>
    <xf numFmtId="0" fontId="7" fillId="4" borderId="2" xfId="1" applyFont="1" applyFill="1" applyBorder="1" applyAlignment="1">
      <alignment vertical="center"/>
    </xf>
    <xf numFmtId="0" fontId="8" fillId="0" borderId="0" xfId="0" applyFont="1" applyAlignment="1">
      <alignment horizontal="right"/>
    </xf>
    <xf numFmtId="0" fontId="9" fillId="3" borderId="1" xfId="1" applyFont="1" applyFill="1" applyBorder="1" applyAlignment="1">
      <alignment vertical="center" wrapText="1"/>
    </xf>
    <xf numFmtId="0" fontId="9" fillId="3" borderId="1" xfId="1" applyFont="1" applyFill="1" applyBorder="1" applyAlignment="1">
      <alignment vertical="center"/>
    </xf>
    <xf numFmtId="0" fontId="9" fillId="3" borderId="1" xfId="1" applyFont="1" applyFill="1" applyBorder="1" applyAlignment="1">
      <alignment horizontal="center" vertical="center"/>
    </xf>
    <xf numFmtId="0" fontId="4" fillId="4" borderId="9" xfId="1" applyFont="1" applyFill="1" applyBorder="1" applyAlignment="1">
      <alignment vertical="center"/>
    </xf>
    <xf numFmtId="0" fontId="7" fillId="4" borderId="9" xfId="1" applyFont="1" applyFill="1" applyBorder="1" applyAlignment="1">
      <alignment vertical="center"/>
    </xf>
    <xf numFmtId="0" fontId="10" fillId="2" borderId="0" xfId="1" applyFont="1" applyFill="1" applyAlignment="1">
      <alignment horizontal="center" vertical="center"/>
    </xf>
    <xf numFmtId="0" fontId="10" fillId="2" borderId="0" xfId="1" applyFont="1" applyFill="1" applyAlignment="1">
      <alignment vertical="center"/>
    </xf>
    <xf numFmtId="0" fontId="0" fillId="0" borderId="0" xfId="0" applyAlignment="1">
      <alignment wrapText="1"/>
    </xf>
    <xf numFmtId="0" fontId="0" fillId="0" borderId="0" xfId="0" applyAlignment="1">
      <alignment horizontal="left" wrapText="1"/>
    </xf>
    <xf numFmtId="0" fontId="12" fillId="0" borderId="0" xfId="0" applyFont="1" applyAlignment="1">
      <alignment wrapText="1"/>
    </xf>
    <xf numFmtId="0" fontId="4" fillId="0" borderId="9" xfId="1" applyFont="1" applyBorder="1" applyAlignment="1">
      <alignment horizontal="center" vertical="center" wrapText="1"/>
    </xf>
    <xf numFmtId="0" fontId="0" fillId="0" borderId="0" xfId="0" applyAlignment="1">
      <alignment horizontal="left"/>
    </xf>
    <xf numFmtId="0" fontId="4" fillId="0" borderId="14" xfId="1" applyFont="1" applyBorder="1" applyAlignment="1">
      <alignment vertical="center" wrapText="1"/>
    </xf>
    <xf numFmtId="0" fontId="4" fillId="0" borderId="14" xfId="1" applyFont="1" applyBorder="1" applyAlignment="1">
      <alignment horizontal="center" vertical="center" wrapText="1"/>
    </xf>
    <xf numFmtId="0" fontId="0" fillId="0" borderId="0" xfId="0" applyAlignment="1">
      <alignment horizontal="center" vertical="center" wrapText="1"/>
    </xf>
    <xf numFmtId="0" fontId="7" fillId="7" borderId="15" xfId="1" applyFont="1" applyFill="1" applyBorder="1" applyAlignment="1">
      <alignment vertical="center"/>
    </xf>
    <xf numFmtId="0" fontId="7" fillId="7" borderId="16" xfId="1" applyFont="1" applyFill="1" applyBorder="1" applyAlignment="1">
      <alignment vertical="center"/>
    </xf>
    <xf numFmtId="0" fontId="14" fillId="0" borderId="9" xfId="0" applyFont="1" applyBorder="1" applyAlignment="1">
      <alignment horizontal="center" vertical="center" wrapText="1"/>
    </xf>
    <xf numFmtId="0" fontId="4" fillId="0" borderId="9" xfId="0" applyFont="1" applyBorder="1" applyAlignment="1">
      <alignment horizontal="center" vertical="center" wrapText="1"/>
    </xf>
    <xf numFmtId="0" fontId="7" fillId="7" borderId="9" xfId="1" applyFont="1" applyFill="1" applyBorder="1" applyAlignment="1">
      <alignment vertical="center"/>
    </xf>
    <xf numFmtId="0" fontId="0" fillId="0" borderId="0" xfId="0" applyAlignment="1">
      <alignment horizontal="center" wrapText="1"/>
    </xf>
    <xf numFmtId="0" fontId="5" fillId="0" borderId="0" xfId="0" applyFont="1" applyAlignment="1">
      <alignment horizontal="left" vertical="center"/>
    </xf>
    <xf numFmtId="0" fontId="4" fillId="0" borderId="0" xfId="1" applyFont="1" applyAlignment="1">
      <alignment horizontal="left" vertical="center"/>
    </xf>
    <xf numFmtId="0" fontId="4" fillId="0" borderId="0" xfId="0" applyFont="1" applyAlignment="1">
      <alignment horizontal="left"/>
    </xf>
    <xf numFmtId="0" fontId="4" fillId="4" borderId="2" xfId="1" applyFont="1" applyFill="1" applyBorder="1" applyAlignment="1">
      <alignment horizontal="left" vertical="center" wrapText="1"/>
    </xf>
    <xf numFmtId="0" fontId="4" fillId="4" borderId="4"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0" borderId="9" xfId="1" applyFont="1" applyBorder="1" applyAlignment="1">
      <alignment horizontal="left" vertical="center" wrapText="1" readingOrder="1"/>
    </xf>
    <xf numFmtId="0" fontId="4" fillId="0" borderId="13" xfId="1" applyFont="1" applyBorder="1" applyAlignment="1">
      <alignment horizontal="left" vertical="center" wrapText="1" readingOrder="1"/>
    </xf>
    <xf numFmtId="0" fontId="8" fillId="0" borderId="0" xfId="0" applyFont="1"/>
    <xf numFmtId="0" fontId="0" fillId="4" borderId="0" xfId="0" applyFill="1"/>
    <xf numFmtId="0" fontId="0" fillId="8" borderId="0" xfId="0" applyFill="1"/>
    <xf numFmtId="0" fontId="15" fillId="0" borderId="9" xfId="1" applyFont="1" applyBorder="1" applyAlignment="1">
      <alignment vertical="center"/>
    </xf>
    <xf numFmtId="0" fontId="4" fillId="0" borderId="9" xfId="0" applyFont="1" applyBorder="1" applyAlignment="1">
      <alignment horizontal="center" vertical="center"/>
    </xf>
    <xf numFmtId="0" fontId="4" fillId="0" borderId="9" xfId="0" applyFont="1" applyBorder="1"/>
    <xf numFmtId="0" fontId="4" fillId="0" borderId="0" xfId="0" applyFont="1" applyAlignment="1">
      <alignment vertical="justify" wrapText="1"/>
    </xf>
    <xf numFmtId="0" fontId="4" fillId="0" borderId="0" xfId="0" applyFont="1" applyAlignment="1">
      <alignment vertical="top" wrapText="1"/>
    </xf>
    <xf numFmtId="0" fontId="9" fillId="0" borderId="0" xfId="0" applyFont="1"/>
    <xf numFmtId="0" fontId="9" fillId="0" borderId="0" xfId="0" applyFont="1" applyAlignment="1">
      <alignment horizontal="left"/>
    </xf>
    <xf numFmtId="0" fontId="9" fillId="3" borderId="3" xfId="1" applyFont="1" applyFill="1" applyBorder="1" applyAlignment="1">
      <alignment vertical="center"/>
    </xf>
    <xf numFmtId="0" fontId="0" fillId="0" borderId="9" xfId="0" applyBorder="1" applyAlignment="1">
      <alignment horizontal="center" vertical="center"/>
    </xf>
    <xf numFmtId="0" fontId="4" fillId="0" borderId="13" xfId="1" applyFont="1" applyBorder="1" applyAlignment="1">
      <alignment vertical="center" wrapText="1"/>
    </xf>
    <xf numFmtId="0" fontId="4" fillId="0" borderId="0" xfId="1" applyFont="1" applyAlignment="1">
      <alignment vertical="center" wrapText="1"/>
    </xf>
    <xf numFmtId="0" fontId="4" fillId="0" borderId="0" xfId="1" applyFont="1" applyAlignment="1">
      <alignment horizontal="center" vertical="center" wrapText="1"/>
    </xf>
    <xf numFmtId="0" fontId="9" fillId="3" borderId="12" xfId="1" applyFont="1" applyFill="1" applyBorder="1" applyAlignment="1">
      <alignment vertical="center"/>
    </xf>
    <xf numFmtId="0" fontId="9" fillId="3" borderId="9" xfId="1" applyFont="1" applyFill="1" applyBorder="1" applyAlignment="1">
      <alignment vertical="center"/>
    </xf>
    <xf numFmtId="0" fontId="11" fillId="0" borderId="0" xfId="1" applyFont="1" applyAlignment="1">
      <alignment horizontal="left" vertical="center"/>
    </xf>
    <xf numFmtId="0" fontId="9" fillId="3" borderId="10" xfId="1" applyFont="1" applyFill="1" applyBorder="1" applyAlignment="1">
      <alignment vertical="center"/>
    </xf>
    <xf numFmtId="0" fontId="9" fillId="3" borderId="0" xfId="0" applyFont="1" applyFill="1" applyAlignment="1">
      <alignment horizontal="left" vertical="top"/>
    </xf>
    <xf numFmtId="0" fontId="4" fillId="0" borderId="0" xfId="0" applyFont="1" applyAlignment="1">
      <alignment horizontal="left" vertical="top"/>
    </xf>
    <xf numFmtId="0" fontId="4" fillId="0" borderId="0" xfId="1" applyFont="1" applyAlignment="1">
      <alignment horizontal="left" vertical="center" wrapText="1"/>
    </xf>
    <xf numFmtId="0" fontId="4" fillId="0" borderId="0" xfId="0" applyFont="1" applyAlignment="1">
      <alignment horizontal="left" vertical="center" wrapText="1"/>
    </xf>
    <xf numFmtId="0" fontId="9" fillId="0" borderId="0" xfId="1" applyFont="1" applyAlignment="1">
      <alignment vertical="center"/>
    </xf>
    <xf numFmtId="0" fontId="4" fillId="0" borderId="13" xfId="0" applyFont="1" applyBorder="1" applyAlignment="1">
      <alignment vertical="center" wrapText="1"/>
    </xf>
    <xf numFmtId="0" fontId="16" fillId="9" borderId="21" xfId="0" applyFont="1" applyFill="1" applyBorder="1" applyAlignment="1">
      <alignment horizontal="center" vertical="center" wrapText="1"/>
    </xf>
    <xf numFmtId="0" fontId="16" fillId="9" borderId="20" xfId="0" applyFont="1" applyFill="1" applyBorder="1" applyAlignment="1">
      <alignment horizontal="center" vertical="center" wrapText="1"/>
    </xf>
    <xf numFmtId="0" fontId="4" fillId="10" borderId="22" xfId="0" applyFont="1" applyFill="1" applyBorder="1" applyAlignment="1">
      <alignment vertical="center" wrapText="1"/>
    </xf>
    <xf numFmtId="0" fontId="4" fillId="10" borderId="23" xfId="0" applyFont="1" applyFill="1" applyBorder="1" applyAlignment="1">
      <alignment vertical="center" wrapText="1"/>
    </xf>
    <xf numFmtId="0" fontId="4" fillId="0" borderId="0" xfId="0" applyFont="1" applyAlignment="1">
      <alignment wrapText="1"/>
    </xf>
    <xf numFmtId="0" fontId="9" fillId="3" borderId="21" xfId="1" applyFont="1" applyFill="1" applyBorder="1" applyAlignment="1">
      <alignment horizontal="center" vertical="center"/>
    </xf>
    <xf numFmtId="0" fontId="4" fillId="0" borderId="25" xfId="1" applyFont="1" applyBorder="1" applyAlignment="1">
      <alignment vertical="center" wrapText="1"/>
    </xf>
    <xf numFmtId="0" fontId="14" fillId="0" borderId="18" xfId="0" applyFont="1" applyBorder="1" applyAlignment="1">
      <alignment vertical="center" wrapText="1"/>
    </xf>
    <xf numFmtId="0" fontId="0" fillId="0" borderId="24" xfId="0" applyBorder="1" applyAlignment="1">
      <alignment horizontal="center" vertical="center"/>
    </xf>
    <xf numFmtId="0" fontId="0" fillId="0" borderId="26" xfId="0" applyBorder="1" applyAlignment="1">
      <alignment horizontal="center" vertical="center"/>
    </xf>
    <xf numFmtId="0" fontId="4" fillId="0" borderId="27" xfId="1" applyFont="1" applyBorder="1" applyAlignment="1">
      <alignment horizontal="center" vertical="center" wrapText="1"/>
    </xf>
    <xf numFmtId="0" fontId="4" fillId="0" borderId="2" xfId="0" applyFont="1" applyBorder="1" applyAlignment="1">
      <alignment vertical="center" wrapText="1"/>
    </xf>
    <xf numFmtId="2" fontId="7" fillId="4" borderId="14" xfId="1" applyNumberFormat="1" applyFont="1" applyFill="1" applyBorder="1" applyAlignment="1">
      <alignment horizontal="center" vertical="center"/>
    </xf>
    <xf numFmtId="2" fontId="7" fillId="7" borderId="15" xfId="1" applyNumberFormat="1" applyFont="1" applyFill="1" applyBorder="1" applyAlignment="1">
      <alignment horizontal="center" vertical="center"/>
    </xf>
    <xf numFmtId="2" fontId="7" fillId="4" borderId="9" xfId="1" applyNumberFormat="1" applyFont="1" applyFill="1" applyBorder="1" applyAlignment="1">
      <alignment horizontal="center" vertical="center"/>
    </xf>
    <xf numFmtId="2" fontId="7" fillId="7" borderId="9" xfId="1" applyNumberFormat="1" applyFont="1" applyFill="1" applyBorder="1" applyAlignment="1">
      <alignment horizontal="center" vertical="center"/>
    </xf>
    <xf numFmtId="164" fontId="7" fillId="4" borderId="14" xfId="1" applyNumberFormat="1" applyFont="1" applyFill="1" applyBorder="1" applyAlignment="1">
      <alignment horizontal="center" vertical="center"/>
    </xf>
    <xf numFmtId="164" fontId="7" fillId="7" borderId="15" xfId="1" applyNumberFormat="1" applyFont="1" applyFill="1" applyBorder="1" applyAlignment="1">
      <alignment horizontal="center" vertical="center"/>
    </xf>
    <xf numFmtId="9" fontId="7" fillId="4" borderId="9" xfId="2" applyFont="1" applyFill="1" applyBorder="1" applyAlignment="1">
      <alignment horizontal="center" vertical="center"/>
    </xf>
    <xf numFmtId="9" fontId="7" fillId="7" borderId="9" xfId="2" applyFont="1" applyFill="1" applyBorder="1" applyAlignment="1">
      <alignment horizontal="center" vertical="center"/>
    </xf>
    <xf numFmtId="0" fontId="3" fillId="3" borderId="10" xfId="1" applyFont="1" applyFill="1" applyBorder="1" applyAlignment="1">
      <alignment horizontal="left" vertical="center"/>
    </xf>
    <xf numFmtId="0" fontId="4" fillId="0" borderId="9" xfId="1" applyFont="1" applyBorder="1" applyAlignment="1">
      <alignment vertical="center" wrapText="1"/>
    </xf>
    <xf numFmtId="0" fontId="7" fillId="4" borderId="9" xfId="1" applyFont="1" applyFill="1" applyBorder="1" applyAlignment="1">
      <alignment horizontal="left" vertical="center" wrapText="1"/>
    </xf>
    <xf numFmtId="9" fontId="7" fillId="4" borderId="9" xfId="2" applyFont="1" applyFill="1" applyBorder="1" applyAlignment="1">
      <alignment horizontal="left" vertical="center" wrapText="1"/>
    </xf>
    <xf numFmtId="14" fontId="4" fillId="4" borderId="6" xfId="1" applyNumberFormat="1" applyFont="1" applyFill="1" applyBorder="1" applyAlignment="1">
      <alignment horizontal="left" vertical="center" wrapText="1"/>
    </xf>
    <xf numFmtId="14" fontId="4" fillId="4" borderId="9" xfId="1" applyNumberFormat="1" applyFont="1" applyFill="1" applyBorder="1" applyAlignment="1">
      <alignment vertical="center"/>
    </xf>
    <xf numFmtId="0" fontId="17" fillId="4" borderId="6" xfId="4" applyFill="1" applyBorder="1" applyAlignment="1">
      <alignment horizontal="left" vertical="center" wrapText="1"/>
    </xf>
    <xf numFmtId="14" fontId="7" fillId="4" borderId="9" xfId="1" applyNumberFormat="1" applyFont="1" applyFill="1" applyBorder="1" applyAlignment="1">
      <alignment vertical="center"/>
    </xf>
    <xf numFmtId="1" fontId="18" fillId="0" borderId="0" xfId="0" applyNumberFormat="1" applyFont="1"/>
    <xf numFmtId="0" fontId="9" fillId="3" borderId="28" xfId="1" applyFont="1" applyFill="1" applyBorder="1" applyAlignment="1">
      <alignment horizontal="center" vertical="center"/>
    </xf>
    <xf numFmtId="1" fontId="7" fillId="4" borderId="14" xfId="1" applyNumberFormat="1" applyFont="1" applyFill="1" applyBorder="1" applyAlignment="1">
      <alignment vertical="center" wrapText="1"/>
    </xf>
    <xf numFmtId="164" fontId="7" fillId="4" borderId="14" xfId="1" applyNumberFormat="1" applyFont="1" applyFill="1" applyBorder="1" applyAlignment="1">
      <alignment vertical="center" wrapText="1"/>
    </xf>
    <xf numFmtId="2" fontId="7" fillId="4" borderId="14" xfId="1" applyNumberFormat="1" applyFont="1" applyFill="1" applyBorder="1" applyAlignment="1">
      <alignment vertical="center" wrapText="1"/>
    </xf>
    <xf numFmtId="164" fontId="7" fillId="4" borderId="9" xfId="1" applyNumberFormat="1" applyFont="1" applyFill="1" applyBorder="1" applyAlignment="1">
      <alignment horizontal="left" vertical="center" wrapText="1"/>
    </xf>
    <xf numFmtId="14" fontId="4" fillId="4" borderId="8" xfId="1" applyNumberFormat="1" applyFont="1" applyFill="1" applyBorder="1" applyAlignment="1">
      <alignment horizontal="left" vertical="center" wrapText="1"/>
    </xf>
    <xf numFmtId="0" fontId="7" fillId="4" borderId="9" xfId="1" applyFont="1" applyFill="1" applyBorder="1" applyAlignment="1">
      <alignment vertical="center" wrapText="1"/>
    </xf>
    <xf numFmtId="0" fontId="7" fillId="4" borderId="9" xfId="1" applyFont="1" applyFill="1" applyBorder="1" applyAlignment="1">
      <alignment horizontal="right" vertical="center"/>
    </xf>
    <xf numFmtId="14" fontId="7" fillId="4" borderId="9" xfId="1" applyNumberFormat="1" applyFont="1" applyFill="1" applyBorder="1" applyAlignment="1">
      <alignment horizontal="right" vertical="center"/>
    </xf>
    <xf numFmtId="0" fontId="2" fillId="2" borderId="0" xfId="1" applyFont="1" applyFill="1" applyAlignment="1">
      <alignment horizontal="left" vertical="center"/>
    </xf>
    <xf numFmtId="0" fontId="9" fillId="3" borderId="19" xfId="1" applyFont="1" applyFill="1" applyBorder="1" applyAlignment="1">
      <alignment horizontal="left" vertical="center"/>
    </xf>
    <xf numFmtId="0" fontId="9" fillId="3" borderId="12" xfId="1" applyFont="1" applyFill="1" applyBorder="1" applyAlignment="1">
      <alignment horizontal="left" vertical="center"/>
    </xf>
    <xf numFmtId="0" fontId="9" fillId="3" borderId="13" xfId="0" applyFont="1" applyFill="1" applyBorder="1" applyAlignment="1">
      <alignment horizontal="left" vertical="top"/>
    </xf>
    <xf numFmtId="0" fontId="9" fillId="3" borderId="17" xfId="0" applyFont="1" applyFill="1" applyBorder="1" applyAlignment="1">
      <alignment horizontal="left" vertical="top"/>
    </xf>
    <xf numFmtId="0" fontId="9" fillId="3" borderId="18" xfId="0" applyFont="1" applyFill="1" applyBorder="1" applyAlignment="1">
      <alignment horizontal="left" vertical="top"/>
    </xf>
    <xf numFmtId="0" fontId="4" fillId="0" borderId="9" xfId="0" applyFont="1" applyBorder="1" applyAlignment="1">
      <alignment horizontal="left" vertical="top"/>
    </xf>
    <xf numFmtId="0" fontId="4" fillId="0" borderId="9" xfId="1" applyFont="1" applyBorder="1" applyAlignment="1">
      <alignment horizontal="left" vertical="center" wrapText="1"/>
    </xf>
    <xf numFmtId="0" fontId="4" fillId="0" borderId="9" xfId="0" applyFont="1" applyBorder="1" applyAlignment="1">
      <alignment horizontal="left" vertical="center" wrapText="1"/>
    </xf>
    <xf numFmtId="0" fontId="4" fillId="0" borderId="13" xfId="1" applyFont="1" applyBorder="1" applyAlignment="1">
      <alignment horizontal="left" vertical="center" wrapText="1"/>
    </xf>
    <xf numFmtId="0" fontId="4" fillId="0" borderId="17" xfId="1" applyFont="1" applyBorder="1" applyAlignment="1">
      <alignment horizontal="left" vertical="center" wrapText="1"/>
    </xf>
    <xf numFmtId="0" fontId="4" fillId="0" borderId="18" xfId="1" applyFont="1" applyBorder="1" applyAlignment="1">
      <alignment horizontal="left" vertical="center" wrapText="1"/>
    </xf>
    <xf numFmtId="0" fontId="3" fillId="3" borderId="10" xfId="1" applyFont="1" applyFill="1" applyBorder="1" applyAlignment="1">
      <alignment horizontal="left" vertical="center"/>
    </xf>
    <xf numFmtId="0" fontId="3" fillId="3" borderId="11" xfId="1" applyFont="1" applyFill="1" applyBorder="1" applyAlignment="1">
      <alignment horizontal="left" vertical="center"/>
    </xf>
    <xf numFmtId="0" fontId="11" fillId="0" borderId="9" xfId="1" applyFont="1" applyBorder="1" applyAlignment="1">
      <alignment horizontal="left" vertical="center"/>
    </xf>
    <xf numFmtId="0" fontId="13" fillId="6" borderId="0" xfId="0" applyFont="1" applyFill="1" applyAlignment="1">
      <alignment horizontal="left" vertical="top" wrapText="1"/>
    </xf>
    <xf numFmtId="0" fontId="9" fillId="3" borderId="13" xfId="0" applyFont="1" applyFill="1" applyBorder="1" applyAlignment="1">
      <alignment horizontal="left"/>
    </xf>
    <xf numFmtId="0" fontId="9" fillId="3" borderId="17" xfId="0" applyFont="1" applyFill="1" applyBorder="1" applyAlignment="1">
      <alignment horizontal="left"/>
    </xf>
    <xf numFmtId="0" fontId="9" fillId="3" borderId="18" xfId="0" applyFont="1" applyFill="1" applyBorder="1" applyAlignment="1">
      <alignment horizontal="left"/>
    </xf>
    <xf numFmtId="0" fontId="15" fillId="0" borderId="9" xfId="1" applyFont="1" applyBorder="1" applyAlignment="1">
      <alignment horizontal="center" vertical="center"/>
    </xf>
    <xf numFmtId="0" fontId="4" fillId="0" borderId="9" xfId="1" applyFont="1" applyBorder="1" applyAlignment="1">
      <alignment vertical="center" wrapText="1"/>
    </xf>
    <xf numFmtId="0" fontId="4" fillId="0" borderId="9" xfId="0" applyFont="1" applyBorder="1" applyAlignment="1">
      <alignment wrapText="1"/>
    </xf>
    <xf numFmtId="0" fontId="11" fillId="0" borderId="10" xfId="1" applyFont="1" applyBorder="1" applyAlignment="1">
      <alignment horizontal="left" vertical="center"/>
    </xf>
    <xf numFmtId="0" fontId="11" fillId="0" borderId="11" xfId="1" applyFont="1" applyBorder="1" applyAlignment="1">
      <alignment horizontal="left" vertical="center"/>
    </xf>
    <xf numFmtId="0" fontId="11" fillId="0" borderId="12" xfId="1" applyFont="1" applyBorder="1" applyAlignment="1">
      <alignment horizontal="left" vertical="center"/>
    </xf>
    <xf numFmtId="0" fontId="3" fillId="3" borderId="20" xfId="1" applyFont="1" applyFill="1" applyBorder="1" applyAlignment="1">
      <alignment horizontal="left" vertical="center"/>
    </xf>
    <xf numFmtId="0" fontId="13" fillId="5" borderId="0" xfId="0" applyFont="1" applyFill="1" applyAlignment="1">
      <alignment horizontal="left" vertical="top" wrapText="1"/>
    </xf>
    <xf numFmtId="0" fontId="2" fillId="2" borderId="0" xfId="1" applyFont="1" applyFill="1" applyAlignment="1">
      <alignment horizontal="left"/>
    </xf>
    <xf numFmtId="0" fontId="3" fillId="3" borderId="10" xfId="1" applyFont="1" applyFill="1" applyBorder="1" applyAlignment="1">
      <alignment horizontal="left"/>
    </xf>
    <xf numFmtId="0" fontId="3" fillId="3" borderId="20" xfId="1" applyFont="1" applyFill="1" applyBorder="1" applyAlignment="1">
      <alignment horizontal="left"/>
    </xf>
    <xf numFmtId="2" fontId="7" fillId="7" borderId="13" xfId="1" applyNumberFormat="1" applyFont="1" applyFill="1" applyBorder="1" applyAlignment="1">
      <alignment horizontal="center" vertical="center"/>
    </xf>
  </cellXfs>
  <cellStyles count="5">
    <cellStyle name="Hyperlink" xfId="4" builtinId="8"/>
    <cellStyle name="Normal" xfId="0" builtinId="0"/>
    <cellStyle name="Normal 3" xfId="1" xr:uid="{00000000-0005-0000-0000-000002000000}"/>
    <cellStyle name="Percent" xfId="2" builtinId="5"/>
    <cellStyle name="Percent 2" xfId="3" xr:uid="{00000000-0005-0000-0000-000004000000}"/>
  </cellStyles>
  <dxfs count="0"/>
  <tableStyles count="0" defaultTableStyle="TableStyleMedium2" defaultPivotStyle="PivotStyleLight16"/>
  <colors>
    <mruColors>
      <color rgb="FF0078C9"/>
      <color rgb="FFE0DCD8"/>
      <color rgb="FFBFDDF1"/>
      <color rgb="FFFCEABF"/>
      <color rgb="FF85736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3</xdr:col>
      <xdr:colOff>304799</xdr:colOff>
      <xdr:row>5</xdr:row>
      <xdr:rowOff>16933</xdr:rowOff>
    </xdr:from>
    <xdr:to>
      <xdr:col>4</xdr:col>
      <xdr:colOff>3576918</xdr:colOff>
      <xdr:row>15</xdr:row>
      <xdr:rowOff>0</xdr:rowOff>
    </xdr:to>
    <xdr:sp macro="" textlink="">
      <xdr:nvSpPr>
        <xdr:cNvPr id="2" name="Rectangle 1">
          <a:extLst>
            <a:ext uri="{FF2B5EF4-FFF2-40B4-BE49-F238E27FC236}">
              <a16:creationId xmlns:a16="http://schemas.microsoft.com/office/drawing/2014/main" id="{00000000-0008-0000-0000-000002000000}"/>
            </a:ext>
          </a:extLst>
        </xdr:cNvPr>
        <xdr:cNvSpPr/>
      </xdr:nvSpPr>
      <xdr:spPr>
        <a:xfrm>
          <a:off x="8641079" y="1632373"/>
          <a:ext cx="3584539" cy="2916767"/>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xdr:col>
      <xdr:colOff>17928</xdr:colOff>
      <xdr:row>17</xdr:row>
      <xdr:rowOff>62750</xdr:rowOff>
    </xdr:from>
    <xdr:to>
      <xdr:col>3</xdr:col>
      <xdr:colOff>224117</xdr:colOff>
      <xdr:row>47</xdr:row>
      <xdr:rowOff>43542</xdr:rowOff>
    </xdr:to>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148557" y="4819807"/>
          <a:ext cx="8414017" cy="521682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1: Key market information </a:t>
          </a:r>
          <a:r>
            <a:rPr lang="en-GB" sz="1000">
              <a:solidFill>
                <a:schemeClr val="dk1"/>
              </a:solidFill>
              <a:effectLst/>
              <a:latin typeface="Arial" panose="020B0604020202020204" pitchFamily="34" charset="0"/>
              <a:ea typeface="+mn-ea"/>
              <a:cs typeface="Arial" panose="020B0604020202020204" pitchFamily="34" charset="0"/>
            </a:rPr>
            <a:t>- A high level summary of information about the area and location of the WRZ, the current water resources, a summary of the supply-demand balance problem (if any), a summary of treatment capacities and constraints, and any other considerations that may impact solutions. Note this table is predominately based on data outside or supporting the WRMP process. In contrast the other seven tables link to existing WRMP19 data tables.</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a:solidFill>
                <a:schemeClr val="dk1"/>
              </a:solidFill>
              <a:effectLst/>
              <a:latin typeface="Arial" panose="020B0604020202020204" pitchFamily="34" charset="0"/>
              <a:ea typeface="+mn-ea"/>
              <a:cs typeface="Arial" panose="020B0604020202020204" pitchFamily="34" charset="0"/>
            </a:rPr>
            <a:t>The majority of our drought actions (e.g. demand savings and drought permits and orders) have been selected as options in our revised WRMP and have therefore been included in our final supply demand balance. As the guidance for Line 12 suggests the reported value in this line should be the difference of drought plan measures to the supply demand balance we have only reported the benefits of additional drought measures which are not covered by our WRMP</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2: Baseline supply forecast </a:t>
          </a:r>
          <a:r>
            <a:rPr lang="en-GB" sz="1000">
              <a:solidFill>
                <a:schemeClr val="dk1"/>
              </a:solidFill>
              <a:effectLst/>
              <a:latin typeface="Arial" panose="020B0604020202020204" pitchFamily="34" charset="0"/>
              <a:ea typeface="+mn-ea"/>
              <a:cs typeface="Arial" panose="020B0604020202020204" pitchFamily="34" charset="0"/>
            </a:rPr>
            <a:t>- A more detailed overview of the baseline supply situation for the WRZ. This gives a breakdown of supply availability forecasts for the company’s planning period. Supplies include water available from reservoirs, rivers or groundwater (boreholes) whilst also accounting for treatment and transport constraints. These baseline forecasts assume no new investments or interventions by the company.</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3: Baseline demand forecast </a:t>
          </a:r>
          <a:r>
            <a:rPr lang="en-GB" sz="1000">
              <a:solidFill>
                <a:schemeClr val="dk1"/>
              </a:solidFill>
              <a:effectLst/>
              <a:latin typeface="Arial" panose="020B0604020202020204" pitchFamily="34" charset="0"/>
              <a:ea typeface="+mn-ea"/>
              <a:cs typeface="Arial" panose="020B0604020202020204" pitchFamily="34" charset="0"/>
            </a:rPr>
            <a:t>- A more detailed overview of the baseline demand situation for the WRZ. This gives a breakdown of demand forecasts for the company’s planning period. Demand includes the amount of water required to supply customers whilst also meeting other demands (e.g. leakage) as part of this activity. These baseline forecasts assume no new investments or interventions by the company.</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4: Baseline supply demand balance </a:t>
          </a:r>
          <a:r>
            <a:rPr lang="en-GB" sz="1000">
              <a:solidFill>
                <a:schemeClr val="dk1"/>
              </a:solidFill>
              <a:effectLst/>
              <a:latin typeface="Arial" panose="020B0604020202020204" pitchFamily="34" charset="0"/>
              <a:ea typeface="+mn-ea"/>
              <a:cs typeface="Arial" panose="020B0604020202020204" pitchFamily="34" charset="0"/>
            </a:rPr>
            <a:t>- A more detailed overview of the baseline supply-demand balance for the WRZ. This takes the demand forecasts from the supply forecasts to calculate whether a zone is in a surplus or a deficit over the planning period. This baseline forecast assumes no new investments or interventions by the company.</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5: Final plan supply forecast </a:t>
          </a:r>
          <a:r>
            <a:rPr lang="en-GB" sz="1000">
              <a:solidFill>
                <a:schemeClr val="dk1"/>
              </a:solidFill>
              <a:effectLst/>
              <a:latin typeface="Arial" panose="020B0604020202020204" pitchFamily="34" charset="0"/>
              <a:ea typeface="+mn-ea"/>
              <a:cs typeface="Arial" panose="020B0604020202020204" pitchFamily="34" charset="0"/>
            </a:rPr>
            <a:t>- A detailed overview of the final plan supply situation for the WRZ. This gives a breakdown of the final plan supply availability forecasts for the company’s planning period. These final forecasts are based on the company’s preferred options (new investments and interventions) being completed.</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6: Final plan demand forecast </a:t>
          </a:r>
          <a:r>
            <a:rPr lang="en-GB" sz="1000">
              <a:solidFill>
                <a:schemeClr val="dk1"/>
              </a:solidFill>
              <a:effectLst/>
              <a:latin typeface="Arial" panose="020B0604020202020204" pitchFamily="34" charset="0"/>
              <a:ea typeface="+mn-ea"/>
              <a:cs typeface="Arial" panose="020B0604020202020204" pitchFamily="34" charset="0"/>
            </a:rPr>
            <a:t>- A detailed overview of the final plan demand situation for the WRZ. This gives a breakdown of the final plan demand forecasts for the company’s planning period. These final forecasts are based on the company’s preferred options (new investments and interventions) being completed.</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7: Final plan supply demand balance </a:t>
          </a:r>
          <a:r>
            <a:rPr lang="en-GB" sz="1000">
              <a:solidFill>
                <a:schemeClr val="dk1"/>
              </a:solidFill>
              <a:effectLst/>
              <a:latin typeface="Arial" panose="020B0604020202020204" pitchFamily="34" charset="0"/>
              <a:ea typeface="+mn-ea"/>
              <a:cs typeface="Arial" panose="020B0604020202020204" pitchFamily="34" charset="0"/>
            </a:rPr>
            <a:t>- A detailed overview of the final plan supply-demand balance for the WRZ. This takes the final plan demand forecasts from the final plan supply forecasts to calculate whether a zone will be in a surplus or a deficit over the planning period. This final plan forecast is based on the company’s preferred options (new investments and interventions) being completed.</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8: Final plan option costs </a:t>
          </a:r>
          <a:r>
            <a:rPr lang="en-GB" sz="1000">
              <a:solidFill>
                <a:schemeClr val="dk1"/>
              </a:solidFill>
              <a:effectLst/>
              <a:latin typeface="Arial" panose="020B0604020202020204" pitchFamily="34" charset="0"/>
              <a:ea typeface="+mn-ea"/>
              <a:cs typeface="Arial" panose="020B0604020202020204" pitchFamily="34" charset="0"/>
            </a:rPr>
            <a:t>- A cost breakdown of the feasible options included in the company’s WRMP to solve a planning period deficit. An option is feasible if it has passed through the companies screening process and is technically workable. These may be to increase available supply or reduce forecast demand (both would benefit the supply-demand balance). The costs are broken down into components such as capital costs (Capex) and operating costs (Opex) provided as a discounted total for the life of the solution (Net Present Value). Also, included is the incremental cost of providing these solutions reported as a cost (pence) per additional unit of water delivered or saved (m³).</a:t>
          </a:r>
        </a:p>
        <a:p>
          <a:endParaRPr lang="en-GB" sz="1100"/>
        </a:p>
      </xdr:txBody>
    </xdr:sp>
    <xdr:clientData/>
  </xdr:twoCellAnchor>
  <xdr:twoCellAnchor editAs="oneCell">
    <xdr:from>
      <xdr:col>4</xdr:col>
      <xdr:colOff>68036</xdr:colOff>
      <xdr:row>8</xdr:row>
      <xdr:rowOff>108858</xdr:rowOff>
    </xdr:from>
    <xdr:to>
      <xdr:col>4</xdr:col>
      <xdr:colOff>3452942</xdr:colOff>
      <xdr:row>14</xdr:row>
      <xdr:rowOff>220254</xdr:rowOff>
    </xdr:to>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722179" y="2095501"/>
          <a:ext cx="3384906" cy="174017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bubble.live.sharepoint.ofwat.net/Programmes/Water2020/Coordination/New%20Folder%20Structure/Design/Market%20information/Policy%20and%20Analysis/Copy%20of%20Water%20Resources%20Data%20Platform%20-%20April%202017.xlsx" TargetMode="External"/></Relationships>
</file>

<file path=xl/externalLinks/_rels/externalLink2.xml.rels><?xml version="1.0" encoding="UTF-8" standalone="yes"?>
<Relationships xmlns="http://schemas.openxmlformats.org/package/2006/relationships"><Relationship Id="rId2" Type="http://schemas.microsoft.com/office/2019/04/relationships/externalLinkLongPath" Target="/sites/pr19/WRMP24/Shared%20Documents/03%20WRMP%202024/14_Oct_Submission/10_MIT_Tables/WRMP19_Copies/2022%20200612%20Planning%20Tables%20Copy/200612_fWRMP_DYMDO_tables/DYMDO_SW_fWRMP_v1.0_25Feb2020.xlsx?D3F87302" TargetMode="External"/><Relationship Id="rId1" Type="http://schemas.openxmlformats.org/officeDocument/2006/relationships/externalLinkPath" Target="file:///\\D3F87302\DYMDO_SW_fWRMP_v1.0_25Feb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
      <sheetName val="Change log"/>
      <sheetName val="Table 1 "/>
      <sheetName val="Table 2 "/>
      <sheetName val="Table 3 "/>
      <sheetName val="Table 4 "/>
      <sheetName val="Table 5 "/>
      <sheetName val="Table 6 "/>
      <sheetName val="Table 7 "/>
      <sheetName val="Table 8  "/>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LE PAGE"/>
      <sheetName val="WRZ summary"/>
      <sheetName val="1. BL Licences"/>
      <sheetName val="2. BL Supply"/>
      <sheetName val="3. BL Demand"/>
      <sheetName val="4. BL SDB"/>
      <sheetName val="5. Feasible Options"/>
      <sheetName val="6. Preferred (Scenario Yr)"/>
      <sheetName val="8. FP Demand"/>
      <sheetName val="7. FP Supply"/>
      <sheetName val="9. FP SDB"/>
      <sheetName val="6. Preferred (Scenario Yr) (RO)"/>
      <sheetName val="7. FP Supply (RO)"/>
      <sheetName val="8. FP Demand (RO)"/>
      <sheetName val="9. FP SDB (RO)"/>
      <sheetName val="10. Drought plan links"/>
    </sheetNames>
    <sheetDataSet>
      <sheetData sheetId="0"/>
      <sheetData sheetId="1"/>
      <sheetData sheetId="2"/>
      <sheetData sheetId="3">
        <row r="20">
          <cell r="M20">
            <v>54.61</v>
          </cell>
          <cell r="N20">
            <v>54.33</v>
          </cell>
          <cell r="O20">
            <v>54.33</v>
          </cell>
          <cell r="P20">
            <v>54.33</v>
          </cell>
          <cell r="Q20">
            <v>54.33</v>
          </cell>
          <cell r="R20">
            <v>54.33</v>
          </cell>
          <cell r="S20">
            <v>54.33</v>
          </cell>
          <cell r="T20">
            <v>54.33</v>
          </cell>
          <cell r="U20">
            <v>54.33</v>
          </cell>
          <cell r="V20">
            <v>54.33</v>
          </cell>
          <cell r="W20">
            <v>54.33</v>
          </cell>
          <cell r="X20">
            <v>54.33</v>
          </cell>
          <cell r="Y20">
            <v>54.33</v>
          </cell>
          <cell r="Z20">
            <v>54.33</v>
          </cell>
          <cell r="AA20">
            <v>54.33</v>
          </cell>
          <cell r="AB20">
            <v>54.33</v>
          </cell>
          <cell r="AC20">
            <v>54.33</v>
          </cell>
          <cell r="AD20">
            <v>54.33</v>
          </cell>
          <cell r="AE20">
            <v>54.33</v>
          </cell>
          <cell r="AF20">
            <v>54.33</v>
          </cell>
          <cell r="AG20">
            <v>54.33</v>
          </cell>
          <cell r="AH20">
            <v>54.33</v>
          </cell>
          <cell r="AI20">
            <v>54.33</v>
          </cell>
          <cell r="AJ20">
            <v>54.33</v>
          </cell>
          <cell r="AK20">
            <v>54.33</v>
          </cell>
          <cell r="AL20">
            <v>54.33</v>
          </cell>
          <cell r="AM20">
            <v>54.33</v>
          </cell>
          <cell r="AN20">
            <v>54.33</v>
          </cell>
          <cell r="AO20">
            <v>54.33</v>
          </cell>
          <cell r="AP20">
            <v>54.33</v>
          </cell>
          <cell r="AQ20">
            <v>54.33</v>
          </cell>
          <cell r="AR20">
            <v>54.33</v>
          </cell>
          <cell r="AS20">
            <v>54.33</v>
          </cell>
          <cell r="AT20">
            <v>54.33</v>
          </cell>
          <cell r="AU20">
            <v>54.33</v>
          </cell>
          <cell r="AV20">
            <v>54.33</v>
          </cell>
          <cell r="AW20">
            <v>54.33</v>
          </cell>
          <cell r="AX20">
            <v>54.33</v>
          </cell>
          <cell r="AY20">
            <v>54.33</v>
          </cell>
          <cell r="AZ20">
            <v>54.33</v>
          </cell>
          <cell r="BA20">
            <v>54.33</v>
          </cell>
          <cell r="BB20">
            <v>54.33</v>
          </cell>
          <cell r="BC20">
            <v>54.33</v>
          </cell>
          <cell r="BD20">
            <v>54.33</v>
          </cell>
          <cell r="BE20">
            <v>54.33</v>
          </cell>
          <cell r="BF20">
            <v>54.33</v>
          </cell>
          <cell r="BG20">
            <v>54.33</v>
          </cell>
          <cell r="BH20">
            <v>54.33</v>
          </cell>
          <cell r="BI20">
            <v>54.33</v>
          </cell>
          <cell r="BJ20">
            <v>54.33</v>
          </cell>
        </row>
        <row r="23">
          <cell r="M23">
            <v>0</v>
          </cell>
          <cell r="N23">
            <v>0</v>
          </cell>
          <cell r="O23">
            <v>0</v>
          </cell>
          <cell r="P23">
            <v>0</v>
          </cell>
          <cell r="Q23">
            <v>0</v>
          </cell>
          <cell r="R23">
            <v>0</v>
          </cell>
          <cell r="S23">
            <v>0</v>
          </cell>
          <cell r="T23">
            <v>0</v>
          </cell>
          <cell r="U23">
            <v>0</v>
          </cell>
          <cell r="V23">
            <v>0</v>
          </cell>
          <cell r="W23">
            <v>0</v>
          </cell>
          <cell r="X23">
            <v>0</v>
          </cell>
          <cell r="Y23">
            <v>0</v>
          </cell>
          <cell r="Z23">
            <v>0</v>
          </cell>
          <cell r="AA23">
            <v>0</v>
          </cell>
          <cell r="AB23">
            <v>0</v>
          </cell>
          <cell r="AC23">
            <v>0</v>
          </cell>
          <cell r="AD23">
            <v>0</v>
          </cell>
          <cell r="AE23">
            <v>0</v>
          </cell>
          <cell r="AF23">
            <v>0</v>
          </cell>
          <cell r="AG23">
            <v>0</v>
          </cell>
          <cell r="AH23">
            <v>0</v>
          </cell>
          <cell r="AI23">
            <v>0</v>
          </cell>
          <cell r="AJ23">
            <v>0</v>
          </cell>
          <cell r="AK23">
            <v>0</v>
          </cell>
          <cell r="AL23">
            <v>0</v>
          </cell>
          <cell r="AM23">
            <v>0</v>
          </cell>
          <cell r="AN23">
            <v>0</v>
          </cell>
          <cell r="AO23">
            <v>0</v>
          </cell>
          <cell r="AP23">
            <v>0</v>
          </cell>
          <cell r="AQ23">
            <v>0</v>
          </cell>
          <cell r="AR23">
            <v>0</v>
          </cell>
          <cell r="AS23">
            <v>0</v>
          </cell>
          <cell r="AT23">
            <v>0</v>
          </cell>
          <cell r="AU23">
            <v>0</v>
          </cell>
          <cell r="AV23">
            <v>0</v>
          </cell>
          <cell r="AW23">
            <v>0</v>
          </cell>
          <cell r="AX23">
            <v>0</v>
          </cell>
          <cell r="AY23">
            <v>0</v>
          </cell>
          <cell r="AZ23">
            <v>0</v>
          </cell>
          <cell r="BA23">
            <v>0</v>
          </cell>
          <cell r="BB23">
            <v>0</v>
          </cell>
          <cell r="BC23">
            <v>0</v>
          </cell>
          <cell r="BD23">
            <v>0</v>
          </cell>
          <cell r="BE23">
            <v>0</v>
          </cell>
          <cell r="BF23">
            <v>0</v>
          </cell>
          <cell r="BG23">
            <v>0</v>
          </cell>
          <cell r="BH23">
            <v>0</v>
          </cell>
          <cell r="BI23">
            <v>0</v>
          </cell>
          <cell r="BJ23">
            <v>0</v>
          </cell>
        </row>
        <row r="26">
          <cell r="M26">
            <v>2.1227165755908786</v>
          </cell>
          <cell r="N26">
            <v>2.1575585214983537</v>
          </cell>
          <cell r="O26">
            <v>0.20460842326942164</v>
          </cell>
          <cell r="P26">
            <v>0.22071895047047985</v>
          </cell>
          <cell r="Q26">
            <v>0.29827490897562825</v>
          </cell>
          <cell r="R26">
            <v>-3.8044372010532133</v>
          </cell>
          <cell r="S26">
            <v>-3.8332127558419309</v>
          </cell>
          <cell r="T26">
            <v>-13.994253351132638</v>
          </cell>
          <cell r="U26">
            <v>-13.690085574098035</v>
          </cell>
          <cell r="V26">
            <v>-13.994568786212939</v>
          </cell>
          <cell r="W26">
            <v>-13.928710234877469</v>
          </cell>
          <cell r="X26">
            <v>-13.873567143174611</v>
          </cell>
          <cell r="Y26">
            <v>-13.774801323711717</v>
          </cell>
          <cell r="Z26">
            <v>-13.683066860783157</v>
          </cell>
          <cell r="AA26">
            <v>-13.58551065104542</v>
          </cell>
          <cell r="AB26">
            <v>-13.569866739136474</v>
          </cell>
          <cell r="AC26">
            <v>-13.547875459387294</v>
          </cell>
          <cell r="AD26">
            <v>-13.52092692960364</v>
          </cell>
          <cell r="AE26">
            <v>-13.490088916148125</v>
          </cell>
          <cell r="AF26">
            <v>-13.456741925693407</v>
          </cell>
          <cell r="AG26">
            <v>-13.460854530706499</v>
          </cell>
          <cell r="AH26">
            <v>-13.460900815685324</v>
          </cell>
          <cell r="AI26">
            <v>-13.458110752729795</v>
          </cell>
          <cell r="AJ26">
            <v>-13.456824175795022</v>
          </cell>
          <cell r="AK26">
            <v>-13.453796142299719</v>
          </cell>
          <cell r="AL26">
            <v>-13.425664280819577</v>
          </cell>
          <cell r="AM26">
            <v>-13.404048852167918</v>
          </cell>
          <cell r="AN26">
            <v>-13.382056268059127</v>
          </cell>
          <cell r="AO26">
            <v>-13.359177808290569</v>
          </cell>
          <cell r="AP26">
            <v>-13.335517153643536</v>
          </cell>
          <cell r="AQ26">
            <v>-13.326638565923581</v>
          </cell>
          <cell r="AR26">
            <v>-13.31715443422466</v>
          </cell>
          <cell r="AS26">
            <v>-13.307140212638192</v>
          </cell>
          <cell r="AT26">
            <v>-13.296664148615118</v>
          </cell>
          <cell r="AU26">
            <v>-13.285788139632624</v>
          </cell>
          <cell r="AV26">
            <v>-13.217047699954882</v>
          </cell>
          <cell r="AW26">
            <v>-13.148014929714549</v>
          </cell>
          <cell r="AX26">
            <v>-13.078736749391727</v>
          </cell>
          <cell r="AY26">
            <v>-13.009256162731827</v>
          </cell>
          <cell r="AZ26">
            <v>-12.939612682744881</v>
          </cell>
          <cell r="BA26">
            <v>-12.923911407538494</v>
          </cell>
          <cell r="BB26">
            <v>-12.908118852929324</v>
          </cell>
          <cell r="BC26">
            <v>-12.89226687532288</v>
          </cell>
          <cell r="BD26">
            <v>-12.876381992920102</v>
          </cell>
          <cell r="BE26">
            <v>-12.860491030460127</v>
          </cell>
          <cell r="BF26">
            <v>-12.865182701215524</v>
          </cell>
          <cell r="BG26">
            <v>-12.869916631999237</v>
          </cell>
          <cell r="BH26">
            <v>-12.874714670076902</v>
          </cell>
          <cell r="BI26">
            <v>-12.879597305540274</v>
          </cell>
          <cell r="BJ26">
            <v>-12.884583795736631</v>
          </cell>
        </row>
      </sheetData>
      <sheetData sheetId="4"/>
      <sheetData sheetId="5">
        <row r="3">
          <cell r="L3">
            <v>41.643188388709177</v>
          </cell>
          <cell r="M3">
            <v>41.626815947967771</v>
          </cell>
          <cell r="N3">
            <v>41.616482237412121</v>
          </cell>
          <cell r="O3">
            <v>41.61437330247022</v>
          </cell>
          <cell r="P3">
            <v>41.618663742620122</v>
          </cell>
          <cell r="Q3">
            <v>41.628356026930739</v>
          </cell>
          <cell r="R3">
            <v>41.627099091874101</v>
          </cell>
          <cell r="S3">
            <v>41.6258600546319</v>
          </cell>
          <cell r="T3">
            <v>41.624800773430806</v>
          </cell>
          <cell r="U3">
            <v>41.617076993671496</v>
          </cell>
          <cell r="V3">
            <v>41.607905988670019</v>
          </cell>
          <cell r="W3">
            <v>41.588019524035936</v>
          </cell>
          <cell r="X3">
            <v>41.611755787161883</v>
          </cell>
          <cell r="Y3">
            <v>41.628460693753503</v>
          </cell>
          <cell r="Z3">
            <v>41.650987347154299</v>
          </cell>
          <cell r="AA3">
            <v>41.676240859573802</v>
          </cell>
          <cell r="AB3">
            <v>41.707841739833547</v>
          </cell>
          <cell r="AC3">
            <v>41.744399870127765</v>
          </cell>
          <cell r="AD3">
            <v>41.784847484093838</v>
          </cell>
          <cell r="AE3">
            <v>41.82780407505912</v>
          </cell>
          <cell r="AF3">
            <v>41.872491757056473</v>
          </cell>
          <cell r="AG3">
            <v>41.921245759088102</v>
          </cell>
          <cell r="AH3">
            <v>41.972836109054086</v>
          </cell>
          <cell r="AI3">
            <v>42.022922972999304</v>
          </cell>
          <cell r="AJ3">
            <v>42.074751293505059</v>
          </cell>
          <cell r="AK3">
            <v>42.124562736765419</v>
          </cell>
          <cell r="AL3">
            <v>42.167857747197289</v>
          </cell>
          <cell r="AM3">
            <v>42.211529913086295</v>
          </cell>
          <cell r="AN3">
            <v>42.256087954635063</v>
          </cell>
          <cell r="AO3">
            <v>42.301428191062314</v>
          </cell>
          <cell r="AP3">
            <v>42.34745762341516</v>
          </cell>
          <cell r="AQ3">
            <v>42.394092599746962</v>
          </cell>
          <cell r="AR3">
            <v>42.441257665966319</v>
          </cell>
          <cell r="AS3">
            <v>42.488884574622276</v>
          </cell>
          <cell r="AT3">
            <v>42.536911428237659</v>
          </cell>
          <cell r="AU3">
            <v>42.585281937442446</v>
          </cell>
          <cell r="AV3">
            <v>42.63394477720982</v>
          </cell>
          <cell r="AW3">
            <v>42.682853027059686</v>
          </cell>
          <cell r="AX3">
            <v>42.731963683246633</v>
          </cell>
          <cell r="AY3">
            <v>42.781237232760617</v>
          </cell>
          <cell r="AZ3">
            <v>42.830637280494471</v>
          </cell>
          <cell r="BA3">
            <v>42.8801286076311</v>
          </cell>
          <cell r="BB3">
            <v>42.929679357765011</v>
          </cell>
          <cell r="BC3">
            <v>42.979263012695256</v>
          </cell>
          <cell r="BD3">
            <v>43.028852747682691</v>
          </cell>
          <cell r="BE3">
            <v>43.078423566347034</v>
          </cell>
          <cell r="BF3">
            <v>43.127952124983061</v>
          </cell>
          <cell r="BG3">
            <v>43.177416576325129</v>
          </cell>
          <cell r="BH3">
            <v>43.226796430281496</v>
          </cell>
          <cell r="BI3">
            <v>43.276072429504872</v>
          </cell>
        </row>
        <row r="4">
          <cell r="L4">
            <v>52.194412409577311</v>
          </cell>
          <cell r="M4">
            <v>54.111481003774387</v>
          </cell>
          <cell r="N4">
            <v>52.170757553835053</v>
          </cell>
          <cell r="O4">
            <v>52.199094729325715</v>
          </cell>
          <cell r="P4">
            <v>52.288877336120464</v>
          </cell>
          <cell r="Q4">
            <v>48.512069168555925</v>
          </cell>
          <cell r="R4">
            <v>48.495520262056807</v>
          </cell>
          <cell r="S4">
            <v>38.346706315055705</v>
          </cell>
          <cell r="T4">
            <v>38.66310074037991</v>
          </cell>
          <cell r="U4">
            <v>38.370844176554606</v>
          </cell>
          <cell r="V4">
            <v>38.448929376179677</v>
          </cell>
          <cell r="W4">
            <v>38.516299116172142</v>
          </cell>
          <cell r="X4">
            <v>38.627291583924638</v>
          </cell>
          <cell r="Y4">
            <v>38.7312526951428</v>
          </cell>
          <cell r="Z4">
            <v>38.841035553170144</v>
          </cell>
          <cell r="AA4">
            <v>38.868906113368688</v>
          </cell>
          <cell r="AB4">
            <v>38.903124041407473</v>
          </cell>
          <cell r="AC4">
            <v>38.942299219480731</v>
          </cell>
          <cell r="AD4">
            <v>38.985363881225844</v>
          </cell>
          <cell r="AE4">
            <v>39.030937519970166</v>
          </cell>
          <cell r="AF4">
            <v>39.039051563246673</v>
          </cell>
          <cell r="AG4">
            <v>39.051231926557449</v>
          </cell>
          <cell r="AH4">
            <v>39.066248637802587</v>
          </cell>
          <cell r="AI4">
            <v>39.07976186302696</v>
          </cell>
          <cell r="AJ4">
            <v>39.09501654481187</v>
          </cell>
          <cell r="AK4">
            <v>39.135375054581608</v>
          </cell>
          <cell r="AL4">
            <v>39.169217131522871</v>
          </cell>
          <cell r="AM4">
            <v>39.203436363921263</v>
          </cell>
          <cell r="AN4">
            <v>39.238541471979424</v>
          </cell>
          <cell r="AO4">
            <v>39.274428774916061</v>
          </cell>
          <cell r="AP4">
            <v>39.295534010925621</v>
          </cell>
          <cell r="AQ4">
            <v>39.317244790914145</v>
          </cell>
          <cell r="AR4">
            <v>39.33948566079021</v>
          </cell>
          <cell r="AS4">
            <v>39.362188373102889</v>
          </cell>
          <cell r="AT4">
            <v>39.385291030374987</v>
          </cell>
          <cell r="AU4">
            <v>39.466258118342331</v>
          </cell>
          <cell r="AV4">
            <v>39.547517536872263</v>
          </cell>
          <cell r="AW4">
            <v>39.629022365484687</v>
          </cell>
          <cell r="AX4">
            <v>39.710729600434192</v>
          </cell>
          <cell r="AY4">
            <v>39.792599728710741</v>
          </cell>
          <cell r="AZ4">
            <v>39.820527652206728</v>
          </cell>
          <cell r="BA4">
            <v>39.848546855105504</v>
          </cell>
          <cell r="BB4">
            <v>39.876625481001547</v>
          </cell>
          <cell r="BC4">
            <v>39.904737011693932</v>
          </cell>
          <cell r="BD4">
            <v>39.932854622443507</v>
          </cell>
          <cell r="BE4">
            <v>39.940389599977713</v>
          </cell>
          <cell r="BF4">
            <v>39.947882317483604</v>
          </cell>
          <cell r="BG4">
            <v>39.955310927695542</v>
          </cell>
          <cell r="BH4">
            <v>39.962654940521773</v>
          </cell>
          <cell r="BI4">
            <v>39.969895098615012</v>
          </cell>
        </row>
        <row r="5">
          <cell r="L5">
            <v>52.194412409577311</v>
          </cell>
          <cell r="M5">
            <v>54.111481003774387</v>
          </cell>
          <cell r="N5">
            <v>52.170757553835053</v>
          </cell>
          <cell r="O5">
            <v>52.199094729325715</v>
          </cell>
          <cell r="P5">
            <v>52.288877336120464</v>
          </cell>
          <cell r="Q5">
            <v>48.512069168555925</v>
          </cell>
          <cell r="R5">
            <v>48.495520262056807</v>
          </cell>
          <cell r="S5">
            <v>38.346706315055705</v>
          </cell>
          <cell r="T5">
            <v>38.66310074037991</v>
          </cell>
          <cell r="U5">
            <v>38.370844176554606</v>
          </cell>
          <cell r="V5">
            <v>38.448929376179677</v>
          </cell>
          <cell r="W5">
            <v>38.516299116172142</v>
          </cell>
          <cell r="X5">
            <v>38.627291583924638</v>
          </cell>
          <cell r="Y5">
            <v>38.7312526951428</v>
          </cell>
          <cell r="Z5">
            <v>38.841035553170144</v>
          </cell>
          <cell r="AA5">
            <v>38.868906113368688</v>
          </cell>
          <cell r="AB5">
            <v>38.903124041407473</v>
          </cell>
          <cell r="AC5">
            <v>38.942299219480731</v>
          </cell>
          <cell r="AD5">
            <v>38.985363881225844</v>
          </cell>
          <cell r="AE5">
            <v>39.030937519970166</v>
          </cell>
          <cell r="AF5">
            <v>39.039051563246673</v>
          </cell>
          <cell r="AG5">
            <v>39.051231926557449</v>
          </cell>
          <cell r="AH5">
            <v>39.066248637802587</v>
          </cell>
          <cell r="AI5">
            <v>39.07976186302696</v>
          </cell>
          <cell r="AJ5">
            <v>39.09501654481187</v>
          </cell>
          <cell r="AK5">
            <v>39.135375054581608</v>
          </cell>
          <cell r="AL5">
            <v>39.169217131522871</v>
          </cell>
          <cell r="AM5">
            <v>39.203436363921263</v>
          </cell>
          <cell r="AN5">
            <v>39.238541471979424</v>
          </cell>
          <cell r="AO5">
            <v>39.274428774916061</v>
          </cell>
          <cell r="AP5">
            <v>39.295534010925621</v>
          </cell>
          <cell r="AQ5">
            <v>39.317244790914145</v>
          </cell>
          <cell r="AR5">
            <v>39.33948566079021</v>
          </cell>
          <cell r="AS5">
            <v>39.362188373102889</v>
          </cell>
          <cell r="AT5">
            <v>39.385291030374987</v>
          </cell>
          <cell r="AU5">
            <v>39.466258118342331</v>
          </cell>
          <cell r="AV5">
            <v>39.547517536872263</v>
          </cell>
          <cell r="AW5">
            <v>39.629022365484687</v>
          </cell>
          <cell r="AX5">
            <v>39.710729600434192</v>
          </cell>
          <cell r="AY5">
            <v>39.792599728710741</v>
          </cell>
          <cell r="AZ5">
            <v>39.820527652206728</v>
          </cell>
          <cell r="BA5">
            <v>39.848546855105504</v>
          </cell>
          <cell r="BB5">
            <v>39.876625481001547</v>
          </cell>
          <cell r="BC5">
            <v>39.904737011693932</v>
          </cell>
          <cell r="BD5">
            <v>39.932854622443507</v>
          </cell>
          <cell r="BE5">
            <v>39.940389599977713</v>
          </cell>
          <cell r="BF5">
            <v>39.947882317483604</v>
          </cell>
          <cell r="BG5">
            <v>39.955310927695542</v>
          </cell>
          <cell r="BH5">
            <v>39.962654940521773</v>
          </cell>
          <cell r="BI5">
            <v>39.969895098615012</v>
          </cell>
        </row>
        <row r="8">
          <cell r="L8">
            <v>3.1543724695623938</v>
          </cell>
          <cell r="M8">
            <v>3.2115904017753762</v>
          </cell>
          <cell r="N8">
            <v>3.2688083339883591</v>
          </cell>
          <cell r="O8">
            <v>3.3260262662013416</v>
          </cell>
          <cell r="P8">
            <v>3.3832441984143244</v>
          </cell>
          <cell r="Q8">
            <v>3.3682717297531197</v>
          </cell>
          <cell r="R8">
            <v>3.3532992610919155</v>
          </cell>
          <cell r="S8">
            <v>3.3383267924307103</v>
          </cell>
          <cell r="T8">
            <v>3.323354323769506</v>
          </cell>
          <cell r="U8">
            <v>3.3083818551083013</v>
          </cell>
          <cell r="V8">
            <v>3.3648823070829637</v>
          </cell>
          <cell r="W8">
            <v>3.421382759057626</v>
          </cell>
          <cell r="X8">
            <v>3.4778832110322879</v>
          </cell>
          <cell r="Y8">
            <v>3.5343836630069503</v>
          </cell>
          <cell r="Z8">
            <v>3.5908841149816126</v>
          </cell>
          <cell r="AA8">
            <v>3.6129848437133374</v>
          </cell>
          <cell r="AB8">
            <v>3.6350855724450626</v>
          </cell>
          <cell r="AC8">
            <v>3.6571863011767873</v>
          </cell>
          <cell r="AD8">
            <v>3.6792870299085125</v>
          </cell>
          <cell r="AE8">
            <v>3.7013877586402373</v>
          </cell>
          <cell r="AF8">
            <v>3.7098318557035141</v>
          </cell>
          <cell r="AG8">
            <v>3.718275952766791</v>
          </cell>
          <cell r="AH8">
            <v>3.7267200498300683</v>
          </cell>
          <cell r="AI8">
            <v>3.7351641468933452</v>
          </cell>
          <cell r="AJ8">
            <v>3.7436082439566221</v>
          </cell>
          <cell r="AK8">
            <v>3.7717482657955728</v>
          </cell>
          <cell r="AL8">
            <v>3.7998882876345235</v>
          </cell>
          <cell r="AM8">
            <v>3.8280283094734742</v>
          </cell>
          <cell r="AN8">
            <v>3.8561683313124249</v>
          </cell>
          <cell r="AO8">
            <v>3.8843083531513756</v>
          </cell>
          <cell r="AP8">
            <v>3.9171740969938682</v>
          </cell>
          <cell r="AQ8">
            <v>3.9500398408363608</v>
          </cell>
          <cell r="AR8">
            <v>3.9829055846788535</v>
          </cell>
          <cell r="AS8">
            <v>4.0157713285213461</v>
          </cell>
          <cell r="AT8">
            <v>4.0486370723638387</v>
          </cell>
          <cell r="AU8">
            <v>4.1040011628873954</v>
          </cell>
          <cell r="AV8">
            <v>4.159365253410952</v>
          </cell>
          <cell r="AW8">
            <v>4.2147293439345095</v>
          </cell>
          <cell r="AX8">
            <v>4.2700934344580661</v>
          </cell>
          <cell r="AY8">
            <v>4.3254575249816227</v>
          </cell>
          <cell r="AZ8">
            <v>4.3349549215280128</v>
          </cell>
          <cell r="BA8">
            <v>4.344452318074401</v>
          </cell>
          <cell r="BB8">
            <v>4.3539497146207911</v>
          </cell>
          <cell r="BC8">
            <v>4.3634471111671802</v>
          </cell>
          <cell r="BD8">
            <v>4.3729445077135694</v>
          </cell>
          <cell r="BE8">
            <v>4.3720238479356208</v>
          </cell>
          <cell r="BF8">
            <v>4.3711031881576732</v>
          </cell>
          <cell r="BG8">
            <v>4.3701825283797247</v>
          </cell>
          <cell r="BH8">
            <v>4.369261868601777</v>
          </cell>
          <cell r="BI8">
            <v>4.3683412088238285</v>
          </cell>
        </row>
        <row r="10">
          <cell r="L10">
            <v>7.3968515513057396</v>
          </cell>
          <cell r="M10">
            <v>9.2730746540312392</v>
          </cell>
          <cell r="N10">
            <v>7.2854669824345724</v>
          </cell>
          <cell r="O10">
            <v>7.2586951606541534</v>
          </cell>
          <cell r="P10">
            <v>7.2869693950860182</v>
          </cell>
          <cell r="Q10">
            <v>3.5154414118720667</v>
          </cell>
          <cell r="R10">
            <v>3.5151219090907913</v>
          </cell>
          <cell r="S10">
            <v>-6.6174805320069048</v>
          </cell>
          <cell r="T10">
            <v>-6.2850543568204014</v>
          </cell>
          <cell r="U10">
            <v>-6.5546146722251919</v>
          </cell>
          <cell r="V10">
            <v>-6.5238589195733052</v>
          </cell>
          <cell r="W10">
            <v>-6.4931031669214194</v>
          </cell>
          <cell r="X10">
            <v>-6.4623474142695327</v>
          </cell>
          <cell r="Y10">
            <v>-6.4315916616176541</v>
          </cell>
          <cell r="Z10">
            <v>-6.4008359089657674</v>
          </cell>
          <cell r="AA10">
            <v>-6.420319589918452</v>
          </cell>
          <cell r="AB10">
            <v>-6.4398032708711366</v>
          </cell>
          <cell r="AC10">
            <v>-6.4592869518238221</v>
          </cell>
          <cell r="AD10">
            <v>-6.4787706327765067</v>
          </cell>
          <cell r="AE10">
            <v>-6.4982543137291913</v>
          </cell>
          <cell r="AF10">
            <v>-6.5432720495133143</v>
          </cell>
          <cell r="AG10">
            <v>-6.5882897852974436</v>
          </cell>
          <cell r="AH10">
            <v>-6.6333075210815666</v>
          </cell>
          <cell r="AI10">
            <v>-6.6783252568656888</v>
          </cell>
          <cell r="AJ10">
            <v>-6.7233429926498118</v>
          </cell>
          <cell r="AK10">
            <v>-6.7609359479793838</v>
          </cell>
          <cell r="AL10">
            <v>-6.7985289033089416</v>
          </cell>
          <cell r="AM10">
            <v>-6.8361218586385064</v>
          </cell>
          <cell r="AN10">
            <v>-6.8737148139680642</v>
          </cell>
          <cell r="AO10">
            <v>-6.911307769297629</v>
          </cell>
          <cell r="AP10">
            <v>-6.9690977094834068</v>
          </cell>
          <cell r="AQ10">
            <v>-7.0268876496691774</v>
          </cell>
          <cell r="AR10">
            <v>-7.0846775898549623</v>
          </cell>
          <cell r="AS10">
            <v>-7.142467530040733</v>
          </cell>
          <cell r="AT10">
            <v>-7.2002574702265107</v>
          </cell>
          <cell r="AU10">
            <v>-7.2230249819875096</v>
          </cell>
          <cell r="AV10">
            <v>-7.2457924937485085</v>
          </cell>
          <cell r="AW10">
            <v>-7.2685600055095083</v>
          </cell>
          <cell r="AX10">
            <v>-7.2913275172705072</v>
          </cell>
          <cell r="AY10">
            <v>-7.314095029031499</v>
          </cell>
          <cell r="AZ10">
            <v>-7.3450645498157563</v>
          </cell>
          <cell r="BA10">
            <v>-7.3760340705999976</v>
          </cell>
          <cell r="BB10">
            <v>-7.4070035913842549</v>
          </cell>
          <cell r="BC10">
            <v>-7.4379731121685042</v>
          </cell>
          <cell r="BD10">
            <v>-7.4689426329527535</v>
          </cell>
          <cell r="BE10">
            <v>-7.5100578143049415</v>
          </cell>
          <cell r="BF10">
            <v>-7.5511729956571303</v>
          </cell>
          <cell r="BG10">
            <v>-7.5922881770093111</v>
          </cell>
          <cell r="BH10">
            <v>-7.6334033583615</v>
          </cell>
          <cell r="BI10">
            <v>-7.6745185397136879</v>
          </cell>
        </row>
      </sheetData>
      <sheetData sheetId="6"/>
      <sheetData sheetId="7"/>
      <sheetData sheetId="8"/>
      <sheetData sheetId="9"/>
      <sheetData sheetId="10"/>
      <sheetData sheetId="11"/>
      <sheetData sheetId="12">
        <row r="21">
          <cell r="L21">
            <v>60.662337284612079</v>
          </cell>
          <cell r="M21">
            <v>60.429405878809156</v>
          </cell>
          <cell r="N21">
            <v>60.488682428869822</v>
          </cell>
          <cell r="O21">
            <v>59.267019604360485</v>
          </cell>
          <cell r="P21">
            <v>59.356802211155234</v>
          </cell>
          <cell r="Q21">
            <v>54.016316749415999</v>
          </cell>
          <cell r="R21">
            <v>53.120346306927793</v>
          </cell>
          <cell r="S21">
            <v>50.541532359926691</v>
          </cell>
          <cell r="T21">
            <v>50.857926785250896</v>
          </cell>
          <cell r="U21">
            <v>50.565670221425592</v>
          </cell>
          <cell r="V21">
            <v>50.643755421050663</v>
          </cell>
          <cell r="W21">
            <v>50.711125161043128</v>
          </cell>
          <cell r="X21">
            <v>50.822117628795624</v>
          </cell>
          <cell r="Y21">
            <v>50.926078740013786</v>
          </cell>
          <cell r="Z21">
            <v>51.03586159804113</v>
          </cell>
          <cell r="AA21">
            <v>51.063732158239674</v>
          </cell>
          <cell r="AB21">
            <v>51.097950086278459</v>
          </cell>
          <cell r="AC21">
            <v>51.137125264351717</v>
          </cell>
          <cell r="AD21">
            <v>51.18018992609683</v>
          </cell>
          <cell r="AE21">
            <v>51.225763564841152</v>
          </cell>
          <cell r="AF21">
            <v>51.233877608117659</v>
          </cell>
          <cell r="AG21">
            <v>51.246057971428435</v>
          </cell>
          <cell r="AH21">
            <v>51.261074682673573</v>
          </cell>
          <cell r="AI21">
            <v>51.274587907897946</v>
          </cell>
          <cell r="AJ21">
            <v>51.289842589682856</v>
          </cell>
          <cell r="AK21">
            <v>51.330201099452594</v>
          </cell>
          <cell r="AL21">
            <v>51.364043176393857</v>
          </cell>
          <cell r="AM21">
            <v>51.398262408792249</v>
          </cell>
          <cell r="AN21">
            <v>51.43336751685041</v>
          </cell>
          <cell r="AO21">
            <v>51.469254819787047</v>
          </cell>
          <cell r="AP21">
            <v>51.490360055796607</v>
          </cell>
          <cell r="AQ21">
            <v>51.512070835785131</v>
          </cell>
          <cell r="AR21">
            <v>51.534311705661196</v>
          </cell>
          <cell r="AS21">
            <v>51.557014417973875</v>
          </cell>
          <cell r="AT21">
            <v>51.580117075245973</v>
          </cell>
          <cell r="AU21">
            <v>51.661084163213317</v>
          </cell>
          <cell r="AV21">
            <v>51.742343581743249</v>
          </cell>
          <cell r="AW21">
            <v>51.823848410355673</v>
          </cell>
          <cell r="AX21">
            <v>51.905555645305178</v>
          </cell>
          <cell r="AY21">
            <v>51.987425773581727</v>
          </cell>
          <cell r="AZ21">
            <v>52.015353697077714</v>
          </cell>
          <cell r="BA21">
            <v>52.04337289997649</v>
          </cell>
          <cell r="BB21">
            <v>52.071451525872533</v>
          </cell>
          <cell r="BC21">
            <v>52.099563056564918</v>
          </cell>
          <cell r="BD21">
            <v>52.127680667314493</v>
          </cell>
          <cell r="BE21">
            <v>52.135215644848699</v>
          </cell>
          <cell r="BF21">
            <v>52.14270836235459</v>
          </cell>
          <cell r="BG21">
            <v>52.150136972566528</v>
          </cell>
          <cell r="BH21">
            <v>52.157480985392759</v>
          </cell>
          <cell r="BI21">
            <v>52.164721143485998</v>
          </cell>
        </row>
        <row r="27">
          <cell r="L27">
            <v>0.83578571428571435</v>
          </cell>
          <cell r="M27">
            <v>0.83578571428571435</v>
          </cell>
          <cell r="N27">
            <v>0.83578571428571435</v>
          </cell>
          <cell r="O27">
            <v>0.83578571428571435</v>
          </cell>
          <cell r="P27">
            <v>0.83578571428571435</v>
          </cell>
          <cell r="Q27">
            <v>0.83578571428571435</v>
          </cell>
          <cell r="R27">
            <v>0.83578571428571435</v>
          </cell>
          <cell r="S27">
            <v>0.83578571428571435</v>
          </cell>
          <cell r="T27">
            <v>0.83578571428571435</v>
          </cell>
          <cell r="U27">
            <v>0.83578571428571435</v>
          </cell>
          <cell r="V27">
            <v>0.83578571428571435</v>
          </cell>
          <cell r="W27">
            <v>0.83578571428571435</v>
          </cell>
          <cell r="X27">
            <v>0.83578571428571435</v>
          </cell>
          <cell r="Y27">
            <v>0.83578571428571435</v>
          </cell>
          <cell r="Z27">
            <v>0.83578571428571435</v>
          </cell>
          <cell r="AA27">
            <v>0.83578571428571435</v>
          </cell>
          <cell r="AB27">
            <v>0.83578571428571435</v>
          </cell>
          <cell r="AC27">
            <v>0.83578571428571435</v>
          </cell>
          <cell r="AD27">
            <v>0.83578571428571435</v>
          </cell>
          <cell r="AE27">
            <v>0.83578571428571435</v>
          </cell>
          <cell r="AF27">
            <v>0.83578571428571435</v>
          </cell>
          <cell r="AG27">
            <v>0.83578571428571435</v>
          </cell>
          <cell r="AH27">
            <v>0.83578571428571435</v>
          </cell>
          <cell r="AI27">
            <v>0.83578571428571435</v>
          </cell>
          <cell r="AJ27">
            <v>0.83578571428571435</v>
          </cell>
          <cell r="AK27">
            <v>0.83578571428571435</v>
          </cell>
          <cell r="AL27">
            <v>0.83578571428571435</v>
          </cell>
          <cell r="AM27">
            <v>0.83578571428571435</v>
          </cell>
          <cell r="AN27">
            <v>0.83578571428571435</v>
          </cell>
          <cell r="AO27">
            <v>0.83578571428571435</v>
          </cell>
          <cell r="AP27">
            <v>0.83578571428571435</v>
          </cell>
          <cell r="AQ27">
            <v>0.83578571428571435</v>
          </cell>
          <cell r="AR27">
            <v>0.83578571428571435</v>
          </cell>
          <cell r="AS27">
            <v>0.83578571428571435</v>
          </cell>
          <cell r="AT27">
            <v>0.83578571428571435</v>
          </cell>
          <cell r="AU27">
            <v>0.83578571428571435</v>
          </cell>
          <cell r="AV27">
            <v>0.83578571428571435</v>
          </cell>
          <cell r="AW27">
            <v>0.83578571428571435</v>
          </cell>
          <cell r="AX27">
            <v>0.83578571428571435</v>
          </cell>
          <cell r="AY27">
            <v>0.83578571428571435</v>
          </cell>
          <cell r="AZ27">
            <v>0.83578571428571435</v>
          </cell>
          <cell r="BA27">
            <v>0.83578571428571435</v>
          </cell>
          <cell r="BB27">
            <v>0.83578571428571435</v>
          </cell>
          <cell r="BC27">
            <v>0.83578571428571435</v>
          </cell>
          <cell r="BD27">
            <v>0.83578571428571435</v>
          </cell>
          <cell r="BE27">
            <v>0.83578571428571435</v>
          </cell>
          <cell r="BF27">
            <v>0.83578571428571435</v>
          </cell>
          <cell r="BG27">
            <v>0.83578571428571435</v>
          </cell>
          <cell r="BH27">
            <v>0.83578571428571435</v>
          </cell>
          <cell r="BI27">
            <v>0.83578571428571435</v>
          </cell>
        </row>
        <row r="28">
          <cell r="L28">
            <v>4.2527176247599643</v>
          </cell>
          <cell r="M28">
            <v>2.1027176247599644</v>
          </cell>
          <cell r="N28">
            <v>2.1027176247599644</v>
          </cell>
          <cell r="O28">
            <v>2.1027176247599644</v>
          </cell>
          <cell r="P28">
            <v>2.1027176247599644</v>
          </cell>
          <cell r="Q28">
            <v>1.7890403305852722</v>
          </cell>
          <cell r="R28">
            <v>1.7890403305852722</v>
          </cell>
          <cell r="S28">
            <v>1.7890403305852722</v>
          </cell>
          <cell r="T28">
            <v>1.7890403305852722</v>
          </cell>
          <cell r="U28">
            <v>1.7890403305852722</v>
          </cell>
          <cell r="V28">
            <v>1.7890403305852722</v>
          </cell>
          <cell r="W28">
            <v>1.7890403305852722</v>
          </cell>
          <cell r="X28">
            <v>1.7890403305852722</v>
          </cell>
          <cell r="Y28">
            <v>1.7890403305852722</v>
          </cell>
          <cell r="Z28">
            <v>1.7890403305852722</v>
          </cell>
          <cell r="AA28">
            <v>1.7890403305852722</v>
          </cell>
          <cell r="AB28">
            <v>1.7890403305852722</v>
          </cell>
          <cell r="AC28">
            <v>1.7890403305852722</v>
          </cell>
          <cell r="AD28">
            <v>1.7890403305852722</v>
          </cell>
          <cell r="AE28">
            <v>1.7890403305852722</v>
          </cell>
          <cell r="AF28">
            <v>1.7890403305852722</v>
          </cell>
          <cell r="AG28">
            <v>1.7890403305852722</v>
          </cell>
          <cell r="AH28">
            <v>1.7890403305852722</v>
          </cell>
          <cell r="AI28">
            <v>1.7890403305852722</v>
          </cell>
          <cell r="AJ28">
            <v>1.7890403305852722</v>
          </cell>
          <cell r="AK28">
            <v>1.7890403305852722</v>
          </cell>
          <cell r="AL28">
            <v>1.7890403305852722</v>
          </cell>
          <cell r="AM28">
            <v>1.7890403305852722</v>
          </cell>
          <cell r="AN28">
            <v>1.7890403305852722</v>
          </cell>
          <cell r="AO28">
            <v>1.7890403305852722</v>
          </cell>
          <cell r="AP28">
            <v>1.7890403305852722</v>
          </cell>
          <cell r="AQ28">
            <v>1.7890403305852722</v>
          </cell>
          <cell r="AR28">
            <v>1.7890403305852722</v>
          </cell>
          <cell r="AS28">
            <v>1.7890403305852722</v>
          </cell>
          <cell r="AT28">
            <v>1.7890403305852722</v>
          </cell>
          <cell r="AU28">
            <v>1.7890403305852722</v>
          </cell>
          <cell r="AV28">
            <v>1.7890403305852722</v>
          </cell>
          <cell r="AW28">
            <v>1.7890403305852722</v>
          </cell>
          <cell r="AX28">
            <v>1.7890403305852722</v>
          </cell>
          <cell r="AY28">
            <v>1.7890403305852722</v>
          </cell>
          <cell r="AZ28">
            <v>1.7890403305852722</v>
          </cell>
          <cell r="BA28">
            <v>1.7890403305852722</v>
          </cell>
          <cell r="BB28">
            <v>1.7890403305852722</v>
          </cell>
          <cell r="BC28">
            <v>1.7890403305852722</v>
          </cell>
          <cell r="BD28">
            <v>1.7890403305852722</v>
          </cell>
          <cell r="BE28">
            <v>1.7890403305852722</v>
          </cell>
          <cell r="BF28">
            <v>1.7890403305852722</v>
          </cell>
          <cell r="BG28">
            <v>1.7890403305852722</v>
          </cell>
          <cell r="BH28">
            <v>1.7890403305852722</v>
          </cell>
          <cell r="BI28">
            <v>1.7890403305852722</v>
          </cell>
        </row>
      </sheetData>
      <sheetData sheetId="13"/>
      <sheetData sheetId="14">
        <row r="3">
          <cell r="L3">
            <v>40.548953365709181</v>
          </cell>
          <cell r="M3">
            <v>40.32238770596777</v>
          </cell>
          <cell r="N3">
            <v>40.129284278412115</v>
          </cell>
          <cell r="O3">
            <v>39.911015937470232</v>
          </cell>
          <cell r="P3">
            <v>39.732536660620127</v>
          </cell>
          <cell r="Q3">
            <v>39.411745896930739</v>
          </cell>
          <cell r="R3">
            <v>39.188266759874104</v>
          </cell>
          <cell r="S3">
            <v>38.860602640631896</v>
          </cell>
          <cell r="T3">
            <v>38.657369462430815</v>
          </cell>
          <cell r="U3">
            <v>38.142713401671493</v>
          </cell>
          <cell r="V3">
            <v>37.00040240467002</v>
          </cell>
          <cell r="W3">
            <v>36.980515940035929</v>
          </cell>
          <cell r="X3">
            <v>37.004252203161883</v>
          </cell>
          <cell r="Y3">
            <v>37.020957109753503</v>
          </cell>
          <cell r="Z3">
            <v>37.043483763154299</v>
          </cell>
          <cell r="AA3">
            <v>36.197867789573799</v>
          </cell>
          <cell r="AB3">
            <v>36.229468669833551</v>
          </cell>
          <cell r="AC3">
            <v>36.266026800127776</v>
          </cell>
          <cell r="AD3">
            <v>36.306474414093827</v>
          </cell>
          <cell r="AE3">
            <v>36.349431005059117</v>
          </cell>
          <cell r="AF3">
            <v>35.593394115056462</v>
          </cell>
          <cell r="AG3">
            <v>35.642148117088112</v>
          </cell>
          <cell r="AH3">
            <v>35.693738467054089</v>
          </cell>
          <cell r="AI3">
            <v>35.743825330999307</v>
          </cell>
          <cell r="AJ3">
            <v>35.795653651505056</v>
          </cell>
          <cell r="AK3">
            <v>35.204450693765416</v>
          </cell>
          <cell r="AL3">
            <v>35.247745704197293</v>
          </cell>
          <cell r="AM3">
            <v>35.291417870086285</v>
          </cell>
          <cell r="AN3">
            <v>35.33597591163506</v>
          </cell>
          <cell r="AO3">
            <v>35.381316148062311</v>
          </cell>
          <cell r="AP3">
            <v>35.257345580415155</v>
          </cell>
          <cell r="AQ3">
            <v>35.303980556746964</v>
          </cell>
          <cell r="AR3">
            <v>35.351145622966321</v>
          </cell>
          <cell r="AS3">
            <v>35.398772531622278</v>
          </cell>
          <cell r="AT3">
            <v>35.446799385237661</v>
          </cell>
          <cell r="AU3">
            <v>35.315169894442448</v>
          </cell>
          <cell r="AV3">
            <v>35.363832734209822</v>
          </cell>
          <cell r="AW3">
            <v>35.412740984059688</v>
          </cell>
          <cell r="AX3">
            <v>35.461851640246628</v>
          </cell>
          <cell r="AY3">
            <v>35.511125189760605</v>
          </cell>
          <cell r="AZ3">
            <v>35.400525237494477</v>
          </cell>
          <cell r="BA3">
            <v>35.450016564631092</v>
          </cell>
          <cell r="BB3">
            <v>35.499567314765002</v>
          </cell>
          <cell r="BC3">
            <v>35.549150969695255</v>
          </cell>
          <cell r="BD3">
            <v>35.598740704682683</v>
          </cell>
          <cell r="BE3">
            <v>35.488311523347029</v>
          </cell>
          <cell r="BF3">
            <v>35.537840081983056</v>
          </cell>
          <cell r="BG3">
            <v>35.587304533325124</v>
          </cell>
          <cell r="BH3">
            <v>35.636684387281498</v>
          </cell>
          <cell r="BI3">
            <v>35.685960386504874</v>
          </cell>
        </row>
        <row r="4">
          <cell r="L4">
            <v>55.573833945566399</v>
          </cell>
          <cell r="M4">
            <v>57.490902539763475</v>
          </cell>
          <cell r="N4">
            <v>57.550179089824141</v>
          </cell>
          <cell r="O4">
            <v>56.328516265314803</v>
          </cell>
          <cell r="P4">
            <v>56.418298872109553</v>
          </cell>
          <cell r="Q4">
            <v>51.391490704545014</v>
          </cell>
          <cell r="R4">
            <v>50.495520262056807</v>
          </cell>
          <cell r="S4">
            <v>47.916706315055706</v>
          </cell>
          <cell r="T4">
            <v>48.233100740379911</v>
          </cell>
          <cell r="U4">
            <v>47.940844176554606</v>
          </cell>
          <cell r="V4">
            <v>48.018929376179678</v>
          </cell>
          <cell r="W4">
            <v>48.086299116172142</v>
          </cell>
          <cell r="X4">
            <v>48.197291583924638</v>
          </cell>
          <cell r="Y4">
            <v>48.3012526951428</v>
          </cell>
          <cell r="Z4">
            <v>48.411035553170144</v>
          </cell>
          <cell r="AA4">
            <v>48.438906113368688</v>
          </cell>
          <cell r="AB4">
            <v>48.473124041407473</v>
          </cell>
          <cell r="AC4">
            <v>48.512299219480731</v>
          </cell>
          <cell r="AD4">
            <v>48.555363881225844</v>
          </cell>
          <cell r="AE4">
            <v>48.600937519970167</v>
          </cell>
          <cell r="AF4">
            <v>48.609051563246673</v>
          </cell>
          <cell r="AG4">
            <v>48.621231926557449</v>
          </cell>
          <cell r="AH4">
            <v>48.636248637802588</v>
          </cell>
          <cell r="AI4">
            <v>48.64976186302696</v>
          </cell>
          <cell r="AJ4">
            <v>48.66501654481187</v>
          </cell>
          <cell r="AK4">
            <v>48.705375054581609</v>
          </cell>
          <cell r="AL4">
            <v>48.739217131522871</v>
          </cell>
          <cell r="AM4">
            <v>48.773436363921263</v>
          </cell>
          <cell r="AN4">
            <v>48.808541471979424</v>
          </cell>
          <cell r="AO4">
            <v>48.844428774916061</v>
          </cell>
          <cell r="AP4">
            <v>48.865534010925622</v>
          </cell>
          <cell r="AQ4">
            <v>48.887244790914146</v>
          </cell>
          <cell r="AR4">
            <v>48.90948566079021</v>
          </cell>
          <cell r="AS4">
            <v>48.932188373102889</v>
          </cell>
          <cell r="AT4">
            <v>48.955291030374987</v>
          </cell>
          <cell r="AU4">
            <v>49.036258118342332</v>
          </cell>
          <cell r="AV4">
            <v>49.117517536872263</v>
          </cell>
          <cell r="AW4">
            <v>49.199022365484687</v>
          </cell>
          <cell r="AX4">
            <v>49.280729600434192</v>
          </cell>
          <cell r="AY4">
            <v>49.362599728710741</v>
          </cell>
          <cell r="AZ4">
            <v>49.390527652206728</v>
          </cell>
          <cell r="BA4">
            <v>49.418546855105504</v>
          </cell>
          <cell r="BB4">
            <v>49.446625481001547</v>
          </cell>
          <cell r="BC4">
            <v>49.474737011693932</v>
          </cell>
          <cell r="BD4">
            <v>49.502854622443508</v>
          </cell>
          <cell r="BE4">
            <v>49.510389599977714</v>
          </cell>
          <cell r="BF4">
            <v>49.517882317483604</v>
          </cell>
          <cell r="BG4">
            <v>49.525310927695543</v>
          </cell>
          <cell r="BH4">
            <v>49.532654940521773</v>
          </cell>
          <cell r="BI4">
            <v>49.539895098615013</v>
          </cell>
        </row>
        <row r="5">
          <cell r="L5">
            <v>55.573833945566399</v>
          </cell>
          <cell r="M5">
            <v>56.401750007273968</v>
          </cell>
          <cell r="N5">
            <v>56.715875473974947</v>
          </cell>
          <cell r="O5">
            <v>56.328516265314803</v>
          </cell>
          <cell r="P5">
            <v>52.598696842109554</v>
          </cell>
          <cell r="Q5">
            <v>45.700549783545014</v>
          </cell>
          <cell r="R5">
            <v>42.433593779056807</v>
          </cell>
          <cell r="S5">
            <v>43.918929433055709</v>
          </cell>
          <cell r="T5">
            <v>43.700723786379911</v>
          </cell>
          <cell r="U5">
            <v>43.171095255554604</v>
          </cell>
          <cell r="V5">
            <v>41.962261698179674</v>
          </cell>
          <cell r="W5">
            <v>42.029631438172146</v>
          </cell>
          <cell r="X5">
            <v>42.140623905924642</v>
          </cell>
          <cell r="Y5">
            <v>42.244585017142796</v>
          </cell>
          <cell r="Z5">
            <v>42.354367875170141</v>
          </cell>
          <cell r="AA5">
            <v>41.60878735336869</v>
          </cell>
          <cell r="AB5">
            <v>41.643005281407476</v>
          </cell>
          <cell r="AC5">
            <v>41.682180459480733</v>
          </cell>
          <cell r="AD5">
            <v>41.725245121225846</v>
          </cell>
          <cell r="AE5">
            <v>41.770818759970169</v>
          </cell>
          <cell r="AF5">
            <v>42.442441487246676</v>
          </cell>
          <cell r="AG5">
            <v>42.454621850557452</v>
          </cell>
          <cell r="AH5">
            <v>42.46963856180259</v>
          </cell>
          <cell r="AI5">
            <v>42.483151787026962</v>
          </cell>
          <cell r="AJ5">
            <v>42.498406468811872</v>
          </cell>
          <cell r="AK5">
            <v>43.31408856458161</v>
          </cell>
          <cell r="AL5">
            <v>43.347930641522872</v>
          </cell>
          <cell r="AM5">
            <v>43.382149873921264</v>
          </cell>
          <cell r="AN5">
            <v>43.417254981979426</v>
          </cell>
          <cell r="AO5">
            <v>43.453142284916062</v>
          </cell>
          <cell r="AP5">
            <v>43.577211500925621</v>
          </cell>
          <cell r="AQ5">
            <v>43.598922280914145</v>
          </cell>
          <cell r="AR5">
            <v>43.62116315079021</v>
          </cell>
          <cell r="AS5">
            <v>43.643865863102889</v>
          </cell>
          <cell r="AT5">
            <v>43.666968520374986</v>
          </cell>
          <cell r="AU5">
            <v>43.477083575342334</v>
          </cell>
          <cell r="AV5">
            <v>43.558342993872266</v>
          </cell>
          <cell r="AW5">
            <v>43.63984782248469</v>
          </cell>
          <cell r="AX5">
            <v>43.721555057434195</v>
          </cell>
          <cell r="AY5">
            <v>43.803425185710744</v>
          </cell>
          <cell r="AZ5">
            <v>43.863191157206728</v>
          </cell>
          <cell r="BA5">
            <v>43.891210360105504</v>
          </cell>
          <cell r="BB5">
            <v>43.919288986001547</v>
          </cell>
          <cell r="BC5">
            <v>43.947400516693932</v>
          </cell>
          <cell r="BD5">
            <v>43.975518127443507</v>
          </cell>
          <cell r="BE5">
            <v>43.872865926977717</v>
          </cell>
          <cell r="BF5">
            <v>43.880358644483607</v>
          </cell>
          <cell r="BG5">
            <v>43.887787254695546</v>
          </cell>
          <cell r="BH5">
            <v>43.895131267521776</v>
          </cell>
          <cell r="BI5">
            <v>43.902371425615016</v>
          </cell>
        </row>
        <row r="8">
          <cell r="L8">
            <v>3.1543724695623938</v>
          </cell>
          <cell r="M8">
            <v>3.2115904017753762</v>
          </cell>
          <cell r="N8">
            <v>3.2688083339883591</v>
          </cell>
          <cell r="O8">
            <v>3.3260262662013416</v>
          </cell>
          <cell r="P8">
            <v>3.3832441984143244</v>
          </cell>
          <cell r="Q8">
            <v>3.3682717297531197</v>
          </cell>
          <cell r="R8">
            <v>3.3532992610919155</v>
          </cell>
          <cell r="S8">
            <v>3.3383267924307103</v>
          </cell>
          <cell r="T8">
            <v>3.323354323769506</v>
          </cell>
          <cell r="U8">
            <v>3.3083818551083013</v>
          </cell>
          <cell r="V8">
            <v>3.3648823070829637</v>
          </cell>
          <cell r="W8">
            <v>3.421382759057626</v>
          </cell>
          <cell r="X8">
            <v>3.4778832110322879</v>
          </cell>
          <cell r="Y8">
            <v>3.5343836630069503</v>
          </cell>
          <cell r="Z8">
            <v>3.5908841149816126</v>
          </cell>
          <cell r="AA8">
            <v>3.6129848437133374</v>
          </cell>
          <cell r="AB8">
            <v>3.6350855724450626</v>
          </cell>
          <cell r="AC8">
            <v>3.6571863011767873</v>
          </cell>
          <cell r="AD8">
            <v>3.6792870299085125</v>
          </cell>
          <cell r="AE8">
            <v>3.7013877586402373</v>
          </cell>
          <cell r="AF8">
            <v>3.7098318557035141</v>
          </cell>
          <cell r="AG8">
            <v>3.718275952766791</v>
          </cell>
          <cell r="AH8">
            <v>3.7267200498300683</v>
          </cell>
          <cell r="AI8">
            <v>3.7351641468933452</v>
          </cell>
          <cell r="AJ8">
            <v>3.7436082439566221</v>
          </cell>
          <cell r="AK8">
            <v>3.7717482657955728</v>
          </cell>
          <cell r="AL8">
            <v>3.7998882876345235</v>
          </cell>
          <cell r="AM8">
            <v>3.8280283094734742</v>
          </cell>
          <cell r="AN8">
            <v>3.8561683313124249</v>
          </cell>
          <cell r="AO8">
            <v>3.8843083531513756</v>
          </cell>
          <cell r="AP8">
            <v>3.9171740969938682</v>
          </cell>
          <cell r="AQ8">
            <v>3.9500398408363608</v>
          </cell>
          <cell r="AR8">
            <v>3.9829055846788535</v>
          </cell>
          <cell r="AS8">
            <v>4.0157713285213461</v>
          </cell>
          <cell r="AT8">
            <v>4.0486370723638387</v>
          </cell>
          <cell r="AU8">
            <v>4.1040011628873954</v>
          </cell>
          <cell r="AV8">
            <v>4.159365253410952</v>
          </cell>
          <cell r="AW8">
            <v>4.2147293439345095</v>
          </cell>
          <cell r="AX8">
            <v>4.2700934344580661</v>
          </cell>
          <cell r="AY8">
            <v>4.3254575249816227</v>
          </cell>
          <cell r="AZ8">
            <v>4.3349549215280128</v>
          </cell>
          <cell r="BA8">
            <v>4.344452318074401</v>
          </cell>
          <cell r="BB8">
            <v>4.3539497146207911</v>
          </cell>
          <cell r="BC8">
            <v>4.3634471111671802</v>
          </cell>
          <cell r="BD8">
            <v>4.3729445077135694</v>
          </cell>
          <cell r="BE8">
            <v>4.3720238479356208</v>
          </cell>
          <cell r="BF8">
            <v>4.3711031881576732</v>
          </cell>
          <cell r="BG8">
            <v>4.3701825283797247</v>
          </cell>
          <cell r="BH8">
            <v>4.369261868601777</v>
          </cell>
          <cell r="BI8">
            <v>4.3683412088238285</v>
          </cell>
        </row>
        <row r="10">
          <cell r="L10">
            <v>11.870508110294825</v>
          </cell>
          <cell r="M10">
            <v>12.867771899530821</v>
          </cell>
          <cell r="N10">
            <v>13.317782861574473</v>
          </cell>
          <cell r="O10">
            <v>13.091474061643229</v>
          </cell>
          <cell r="P10">
            <v>9.4829159830751024</v>
          </cell>
          <cell r="Q10">
            <v>2.9205321568611553</v>
          </cell>
          <cell r="R10">
            <v>-0.1079722419092124</v>
          </cell>
          <cell r="S10">
            <v>1.7199999999931026</v>
          </cell>
          <cell r="T10">
            <v>1.7200000001795899</v>
          </cell>
          <cell r="U10">
            <v>1.71999999877481</v>
          </cell>
          <cell r="V10">
            <v>1.5969769864266907</v>
          </cell>
          <cell r="W10">
            <v>1.6277327390785912</v>
          </cell>
          <cell r="X10">
            <v>1.6584884917304707</v>
          </cell>
          <cell r="Y10">
            <v>1.6892442443823428</v>
          </cell>
          <cell r="Z10">
            <v>1.719999997034229</v>
          </cell>
          <cell r="AA10">
            <v>1.7979347200815541</v>
          </cell>
          <cell r="AB10">
            <v>1.7784510391288619</v>
          </cell>
          <cell r="AC10">
            <v>1.7589673581761702</v>
          </cell>
          <cell r="AD10">
            <v>1.7394836772235065</v>
          </cell>
          <cell r="AE10">
            <v>1.7199999962708148</v>
          </cell>
          <cell r="AF10">
            <v>3.1392155164866993</v>
          </cell>
          <cell r="AG10">
            <v>3.0941977807025483</v>
          </cell>
          <cell r="AH10">
            <v>3.0491800449184323</v>
          </cell>
          <cell r="AI10">
            <v>3.0041623091343097</v>
          </cell>
          <cell r="AJ10">
            <v>2.9591445733501942</v>
          </cell>
          <cell r="AK10">
            <v>4.3378896050206208</v>
          </cell>
          <cell r="AL10">
            <v>4.300296649691056</v>
          </cell>
          <cell r="AM10">
            <v>4.2627036943615053</v>
          </cell>
          <cell r="AN10">
            <v>4.2251107390319405</v>
          </cell>
          <cell r="AO10">
            <v>4.1875177837023756</v>
          </cell>
          <cell r="AP10">
            <v>4.4026918235165979</v>
          </cell>
          <cell r="AQ10">
            <v>4.3449018833308202</v>
          </cell>
          <cell r="AR10">
            <v>4.2871119431450353</v>
          </cell>
          <cell r="AS10">
            <v>4.2293220029592646</v>
          </cell>
          <cell r="AT10">
            <v>4.1715320627734869</v>
          </cell>
          <cell r="AU10">
            <v>4.0579125180124906</v>
          </cell>
          <cell r="AV10">
            <v>4.0351450062514918</v>
          </cell>
          <cell r="AW10">
            <v>4.012377494490492</v>
          </cell>
          <cell r="AX10">
            <v>3.9896099827295002</v>
          </cell>
          <cell r="AY10">
            <v>3.9668424709685155</v>
          </cell>
          <cell r="AZ10">
            <v>4.1277109981842379</v>
          </cell>
          <cell r="BA10">
            <v>4.0967414774000108</v>
          </cell>
          <cell r="BB10">
            <v>4.0657719566157535</v>
          </cell>
          <cell r="BC10">
            <v>4.0348024358314971</v>
          </cell>
          <cell r="BD10">
            <v>4.0038329150472549</v>
          </cell>
          <cell r="BE10">
            <v>4.0125305556950668</v>
          </cell>
          <cell r="BF10">
            <v>3.9714153743428779</v>
          </cell>
          <cell r="BG10">
            <v>3.9303001929906971</v>
          </cell>
          <cell r="BH10">
            <v>3.8891850116385012</v>
          </cell>
          <cell r="BI10">
            <v>3.8480698302863132</v>
          </cell>
        </row>
      </sheetData>
      <sheetData sheetId="1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003479"/>
    <pageSetUpPr fitToPage="1"/>
  </sheetPr>
  <dimension ref="A1:G62"/>
  <sheetViews>
    <sheetView showGridLines="0" zoomScaleNormal="100" workbookViewId="0">
      <selection activeCell="B17" sqref="B17"/>
    </sheetView>
  </sheetViews>
  <sheetFormatPr defaultColWidth="0" defaultRowHeight="13.95" customHeight="1" zeroHeight="1" x14ac:dyDescent="0.25"/>
  <cols>
    <col min="1" max="1" width="1.69921875" customWidth="1"/>
    <col min="2" max="2" width="51.19921875" customWidth="1"/>
    <col min="3" max="3" width="56.3984375" customWidth="1"/>
    <col min="4" max="4" width="4.09765625" customWidth="1"/>
    <col min="5" max="5" width="47.8984375" customWidth="1"/>
    <col min="6" max="7" width="8.69921875" customWidth="1"/>
    <col min="8" max="16384" width="8.69921875" hidden="1"/>
  </cols>
  <sheetData>
    <row r="1" spans="2:5" ht="20.399999999999999" x14ac:dyDescent="0.25">
      <c r="B1" s="1" t="s">
        <v>0</v>
      </c>
      <c r="C1" s="2" t="str">
        <f>C5</f>
        <v>Southern Water</v>
      </c>
    </row>
    <row r="2" spans="2:5" ht="12" customHeight="1" thickBot="1" x14ac:dyDescent="0.3"/>
    <row r="3" spans="2:5" ht="53.4" thickBot="1" x14ac:dyDescent="0.3">
      <c r="B3" s="3" t="s">
        <v>1</v>
      </c>
      <c r="C3" s="81" t="s">
        <v>2</v>
      </c>
      <c r="E3" s="4"/>
    </row>
    <row r="4" spans="2:5" ht="12" customHeight="1" thickBot="1" x14ac:dyDescent="0.3">
      <c r="B4" s="5"/>
      <c r="C4" s="6"/>
    </row>
    <row r="5" spans="2:5" ht="16.2" x14ac:dyDescent="0.25">
      <c r="B5" s="7" t="s">
        <v>3</v>
      </c>
      <c r="C5" s="41" t="s">
        <v>4</v>
      </c>
      <c r="E5" s="8" t="s">
        <v>5</v>
      </c>
    </row>
    <row r="6" spans="2:5" ht="16.8" thickBot="1" x14ac:dyDescent="0.3">
      <c r="B6" s="9" t="s">
        <v>6</v>
      </c>
      <c r="C6" s="42" t="s">
        <v>7</v>
      </c>
    </row>
    <row r="7" spans="2:5" ht="12" customHeight="1" thickBot="1" x14ac:dyDescent="0.3">
      <c r="B7" s="10"/>
      <c r="C7" s="38"/>
    </row>
    <row r="8" spans="2:5" ht="16.2" x14ac:dyDescent="0.25">
      <c r="B8" s="7" t="s">
        <v>8</v>
      </c>
      <c r="C8" s="41" t="s">
        <v>9</v>
      </c>
    </row>
    <row r="9" spans="2:5" ht="16.2" x14ac:dyDescent="0.25">
      <c r="B9" s="11" t="s">
        <v>10</v>
      </c>
      <c r="C9" s="104">
        <v>43187</v>
      </c>
    </row>
    <row r="10" spans="2:5" ht="16.2" x14ac:dyDescent="0.25">
      <c r="B10" s="9" t="s">
        <v>11</v>
      </c>
      <c r="C10" s="94">
        <v>44889</v>
      </c>
    </row>
    <row r="11" spans="2:5" ht="12" customHeight="1" thickBot="1" x14ac:dyDescent="0.3">
      <c r="B11" s="10"/>
      <c r="C11" s="38"/>
    </row>
    <row r="12" spans="2:5" ht="39.6" x14ac:dyDescent="0.25">
      <c r="B12" s="7" t="s">
        <v>12</v>
      </c>
      <c r="C12" s="41" t="s">
        <v>13</v>
      </c>
    </row>
    <row r="13" spans="2:5" ht="37.200000000000003" customHeight="1" thickBot="1" x14ac:dyDescent="0.3">
      <c r="B13" s="9" t="s">
        <v>14</v>
      </c>
      <c r="C13" s="96" t="s">
        <v>15</v>
      </c>
    </row>
    <row r="14" spans="2:5" ht="12" customHeight="1" thickBot="1" x14ac:dyDescent="0.4">
      <c r="B14" s="12"/>
      <c r="C14" s="39"/>
    </row>
    <row r="15" spans="2:5" ht="59.4" customHeight="1" x14ac:dyDescent="0.25">
      <c r="B15" s="13" t="s">
        <v>16</v>
      </c>
      <c r="C15" s="40" t="s">
        <v>17</v>
      </c>
      <c r="E15" s="4"/>
    </row>
    <row r="16" spans="2:5" ht="12" customHeight="1" x14ac:dyDescent="0.25">
      <c r="B16" s="5"/>
      <c r="C16" s="6"/>
    </row>
    <row r="17" spans="2:6" ht="16.8" thickBot="1" x14ac:dyDescent="0.3">
      <c r="B17" s="8" t="s">
        <v>18</v>
      </c>
    </row>
    <row r="18" spans="2:6" ht="14.4" thickBot="1" x14ac:dyDescent="0.3">
      <c r="E18" s="15" t="s">
        <v>19</v>
      </c>
      <c r="F18" s="14"/>
    </row>
    <row r="19" spans="2:6" ht="13.8" x14ac:dyDescent="0.25"/>
    <row r="20" spans="2:6" ht="13.8" x14ac:dyDescent="0.25"/>
    <row r="21" spans="2:6" ht="13.8" x14ac:dyDescent="0.25"/>
    <row r="22" spans="2:6" ht="13.8" x14ac:dyDescent="0.25"/>
    <row r="23" spans="2:6" ht="13.8" x14ac:dyDescent="0.25"/>
    <row r="24" spans="2:6" ht="13.8" x14ac:dyDescent="0.25"/>
    <row r="25" spans="2:6" ht="13.8" x14ac:dyDescent="0.25"/>
    <row r="26" spans="2:6" ht="13.8" x14ac:dyDescent="0.25"/>
    <row r="27" spans="2:6" ht="13.8" x14ac:dyDescent="0.25"/>
    <row r="28" spans="2:6" ht="13.8" x14ac:dyDescent="0.25"/>
    <row r="29" spans="2:6" ht="13.8" x14ac:dyDescent="0.25"/>
    <row r="30" spans="2:6" ht="13.8" x14ac:dyDescent="0.25"/>
    <row r="31" spans="2:6" ht="13.8" x14ac:dyDescent="0.25"/>
    <row r="32" spans="2:6" ht="13.8" x14ac:dyDescent="0.25"/>
    <row r="33" ht="13.8" x14ac:dyDescent="0.25"/>
    <row r="34" ht="13.8" x14ac:dyDescent="0.25"/>
    <row r="35" ht="13.8" x14ac:dyDescent="0.25"/>
    <row r="36" ht="13.8" x14ac:dyDescent="0.25"/>
    <row r="37" ht="13.8" x14ac:dyDescent="0.25"/>
    <row r="38" ht="13.8" x14ac:dyDescent="0.25"/>
    <row r="39" ht="13.8" x14ac:dyDescent="0.25"/>
    <row r="40" ht="13.8" x14ac:dyDescent="0.25"/>
    <row r="41" ht="13.8" x14ac:dyDescent="0.25"/>
    <row r="42" ht="13.8" x14ac:dyDescent="0.25"/>
    <row r="43" ht="13.8" x14ac:dyDescent="0.25"/>
    <row r="44" ht="13.8" x14ac:dyDescent="0.25"/>
    <row r="45" ht="13.8" x14ac:dyDescent="0.25"/>
    <row r="46" ht="13.8" x14ac:dyDescent="0.25"/>
    <row r="47" ht="13.8" x14ac:dyDescent="0.25"/>
    <row r="48" ht="13.8" x14ac:dyDescent="0.25"/>
    <row r="49" ht="13.8" x14ac:dyDescent="0.25"/>
    <row r="50" ht="13.8" x14ac:dyDescent="0.25"/>
    <row r="51" ht="13.8" x14ac:dyDescent="0.25"/>
    <row r="52" ht="13.8" x14ac:dyDescent="0.25"/>
    <row r="53" ht="13.8" x14ac:dyDescent="0.25"/>
    <row r="54" ht="13.8" x14ac:dyDescent="0.25"/>
    <row r="55" ht="13.8" x14ac:dyDescent="0.25"/>
    <row r="56" ht="13.8" x14ac:dyDescent="0.25"/>
    <row r="57" ht="13.8" x14ac:dyDescent="0.25"/>
    <row r="58" ht="13.8" x14ac:dyDescent="0.25"/>
    <row r="59" ht="13.8" x14ac:dyDescent="0.25"/>
    <row r="60" ht="13.8" x14ac:dyDescent="0.25"/>
    <row r="61" ht="13.8" x14ac:dyDescent="0.25"/>
    <row r="62" ht="13.95" customHeight="1" x14ac:dyDescent="0.25"/>
  </sheetData>
  <pageMargins left="0.7" right="0.7" top="0.75" bottom="0.75" header="0.3" footer="0.3"/>
  <pageSetup paperSize="8"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rgb="FF857362"/>
  </sheetPr>
  <dimension ref="A1:BD73"/>
  <sheetViews>
    <sheetView showGridLines="0" topLeftCell="M1" zoomScale="85" zoomScaleNormal="85" workbookViewId="0">
      <selection activeCell="X7" sqref="X7"/>
    </sheetView>
  </sheetViews>
  <sheetFormatPr defaultColWidth="0" defaultRowHeight="13.8" zeroHeight="1" x14ac:dyDescent="0.25"/>
  <cols>
    <col min="1" max="1" width="2.69921875" customWidth="1"/>
    <col min="2" max="2" width="4.09765625" customWidth="1"/>
    <col min="3" max="3" width="70.59765625" customWidth="1"/>
    <col min="4" max="4" width="16.59765625" customWidth="1"/>
    <col min="5" max="5" width="14.59765625" customWidth="1"/>
    <col min="6" max="6" width="5.59765625" customWidth="1"/>
    <col min="7" max="7" width="3.19921875" customWidth="1"/>
    <col min="8" max="27" width="10.69921875" customWidth="1"/>
    <col min="28" max="56" width="8.69921875" customWidth="1"/>
    <col min="57" max="16384" width="8.69921875" hidden="1"/>
  </cols>
  <sheetData>
    <row r="1" spans="2:44" ht="20.399999999999999" x14ac:dyDescent="0.25">
      <c r="B1" s="108" t="s">
        <v>366</v>
      </c>
      <c r="C1" s="108"/>
      <c r="D1" s="108"/>
      <c r="E1" s="108"/>
      <c r="F1" s="108"/>
    </row>
    <row r="2" spans="2:44" ht="14.4" thickBot="1" x14ac:dyDescent="0.3"/>
    <row r="3" spans="2:44" ht="16.8" thickBot="1" x14ac:dyDescent="0.3">
      <c r="B3" s="120" t="s">
        <v>3</v>
      </c>
      <c r="C3" s="121"/>
      <c r="D3" s="130" t="str">
        <f>'Cover sheet'!C5</f>
        <v>Southern Water</v>
      </c>
      <c r="E3" s="131"/>
      <c r="F3" s="132"/>
    </row>
    <row r="4" spans="2:44" ht="16.8" thickBot="1" x14ac:dyDescent="0.3">
      <c r="B4" s="120" t="s">
        <v>6</v>
      </c>
      <c r="C4" s="121"/>
      <c r="D4" s="130" t="str">
        <f>'Cover sheet'!C6</f>
        <v>Sussex Worthing</v>
      </c>
      <c r="E4" s="131"/>
      <c r="F4" s="132"/>
    </row>
    <row r="5" spans="2:44" ht="15.6" thickBot="1" x14ac:dyDescent="0.35">
      <c r="C5" s="37"/>
      <c r="D5" s="23"/>
      <c r="H5" s="98">
        <v>1</v>
      </c>
      <c r="I5" s="98">
        <v>2</v>
      </c>
      <c r="J5" s="98">
        <v>3</v>
      </c>
      <c r="K5" s="98">
        <v>4</v>
      </c>
      <c r="L5" s="98">
        <v>5</v>
      </c>
      <c r="M5" s="98">
        <v>6</v>
      </c>
      <c r="N5" s="98">
        <v>7</v>
      </c>
      <c r="O5" s="98">
        <v>8</v>
      </c>
      <c r="P5" s="98">
        <v>9</v>
      </c>
      <c r="Q5" s="98">
        <v>10</v>
      </c>
      <c r="R5" s="98">
        <v>11</v>
      </c>
      <c r="S5" s="98">
        <v>12</v>
      </c>
      <c r="T5" s="98">
        <v>13</v>
      </c>
      <c r="U5" s="98">
        <v>14</v>
      </c>
      <c r="V5" s="98">
        <v>15</v>
      </c>
      <c r="W5" s="98">
        <v>16</v>
      </c>
      <c r="X5" s="98">
        <v>17</v>
      </c>
      <c r="Y5" s="98">
        <v>18</v>
      </c>
      <c r="Z5" s="98">
        <v>19</v>
      </c>
      <c r="AA5" s="98">
        <v>20</v>
      </c>
      <c r="AB5" s="98">
        <v>21</v>
      </c>
      <c r="AC5" s="98">
        <v>22</v>
      </c>
      <c r="AD5" s="98">
        <v>23</v>
      </c>
      <c r="AE5" s="98">
        <v>24</v>
      </c>
      <c r="AF5" s="98">
        <v>25</v>
      </c>
      <c r="AG5" s="98">
        <v>26</v>
      </c>
      <c r="AH5" s="98">
        <v>27</v>
      </c>
      <c r="AI5" s="98">
        <v>28</v>
      </c>
      <c r="AJ5" s="98">
        <v>29</v>
      </c>
      <c r="AK5" s="98">
        <v>30</v>
      </c>
      <c r="AL5" s="98">
        <v>31</v>
      </c>
      <c r="AM5" s="98">
        <v>32</v>
      </c>
      <c r="AN5" s="98">
        <v>33</v>
      </c>
      <c r="AO5" s="98">
        <v>34</v>
      </c>
      <c r="AP5" s="98">
        <v>35</v>
      </c>
      <c r="AQ5" s="98">
        <v>36</v>
      </c>
      <c r="AR5" s="98">
        <v>37</v>
      </c>
    </row>
    <row r="6" spans="2:44" ht="14.4" thickBot="1" x14ac:dyDescent="0.3">
      <c r="B6" s="61" t="s">
        <v>70</v>
      </c>
      <c r="C6" s="60" t="s">
        <v>152</v>
      </c>
      <c r="D6" s="18" t="s">
        <v>72</v>
      </c>
      <c r="E6" s="18" t="s">
        <v>73</v>
      </c>
      <c r="F6" s="75" t="s">
        <v>74</v>
      </c>
      <c r="H6" s="18" t="s">
        <v>367</v>
      </c>
      <c r="I6" s="18" t="s">
        <v>368</v>
      </c>
      <c r="J6" s="18" t="s">
        <v>369</v>
      </c>
      <c r="K6" s="18" t="s">
        <v>370</v>
      </c>
      <c r="L6" s="18" t="s">
        <v>371</v>
      </c>
      <c r="M6" s="18" t="s">
        <v>372</v>
      </c>
      <c r="N6" s="18" t="s">
        <v>373</v>
      </c>
      <c r="O6" s="18" t="s">
        <v>374</v>
      </c>
      <c r="P6" s="18" t="s">
        <v>375</v>
      </c>
      <c r="Q6" s="18" t="s">
        <v>376</v>
      </c>
      <c r="R6" s="18" t="s">
        <v>377</v>
      </c>
      <c r="S6" s="18" t="s">
        <v>378</v>
      </c>
      <c r="T6" s="18" t="s">
        <v>379</v>
      </c>
      <c r="U6" s="18" t="s">
        <v>380</v>
      </c>
      <c r="V6" s="18" t="s">
        <v>381</v>
      </c>
      <c r="W6" s="18" t="s">
        <v>382</v>
      </c>
      <c r="X6" s="18" t="s">
        <v>383</v>
      </c>
      <c r="Y6" s="18" t="s">
        <v>384</v>
      </c>
      <c r="Z6" s="18" t="s">
        <v>385</v>
      </c>
      <c r="AA6" s="18" t="s">
        <v>386</v>
      </c>
      <c r="AB6" s="18" t="s">
        <v>387</v>
      </c>
      <c r="AC6" s="18" t="s">
        <v>388</v>
      </c>
      <c r="AD6" s="18" t="s">
        <v>389</v>
      </c>
      <c r="AE6" s="18" t="s">
        <v>390</v>
      </c>
      <c r="AF6" s="18" t="s">
        <v>391</v>
      </c>
      <c r="AG6" s="18" t="s">
        <v>392</v>
      </c>
      <c r="AH6" s="18" t="s">
        <v>393</v>
      </c>
      <c r="AI6" s="18" t="s">
        <v>394</v>
      </c>
      <c r="AJ6" s="18" t="s">
        <v>395</v>
      </c>
      <c r="AK6" s="18" t="s">
        <v>396</v>
      </c>
      <c r="AL6" s="18" t="s">
        <v>397</v>
      </c>
      <c r="AM6" s="18" t="s">
        <v>398</v>
      </c>
      <c r="AN6" s="18" t="s">
        <v>399</v>
      </c>
      <c r="AO6" s="18" t="s">
        <v>400</v>
      </c>
      <c r="AP6" s="18" t="s">
        <v>401</v>
      </c>
      <c r="AQ6" s="18" t="s">
        <v>402</v>
      </c>
      <c r="AR6" s="99" t="s">
        <v>403</v>
      </c>
    </row>
    <row r="7" spans="2:44" ht="102.6" x14ac:dyDescent="0.25">
      <c r="B7" s="56">
        <v>1</v>
      </c>
      <c r="C7" s="28" t="s">
        <v>404</v>
      </c>
      <c r="D7" s="34" t="s">
        <v>405</v>
      </c>
      <c r="E7" s="34" t="s">
        <v>97</v>
      </c>
      <c r="F7" s="34" t="s">
        <v>77</v>
      </c>
      <c r="H7" s="100" t="s">
        <v>406</v>
      </c>
      <c r="I7" s="100" t="s">
        <v>407</v>
      </c>
      <c r="J7" s="100" t="s">
        <v>408</v>
      </c>
      <c r="K7" s="100" t="s">
        <v>409</v>
      </c>
      <c r="L7" s="100" t="s">
        <v>410</v>
      </c>
      <c r="M7" s="100" t="s">
        <v>411</v>
      </c>
      <c r="N7" s="100" t="s">
        <v>412</v>
      </c>
      <c r="O7" s="100" t="s">
        <v>413</v>
      </c>
      <c r="P7" s="100" t="s">
        <v>414</v>
      </c>
      <c r="Q7" s="100" t="s">
        <v>415</v>
      </c>
      <c r="R7" s="100" t="s">
        <v>416</v>
      </c>
      <c r="S7" s="100" t="s">
        <v>417</v>
      </c>
      <c r="T7" s="100" t="s">
        <v>418</v>
      </c>
      <c r="U7" s="100" t="s">
        <v>419</v>
      </c>
      <c r="V7" s="100" t="s">
        <v>420</v>
      </c>
      <c r="W7" s="100" t="s">
        <v>421</v>
      </c>
      <c r="X7" s="100" t="s">
        <v>422</v>
      </c>
      <c r="Y7" s="100" t="s">
        <v>423</v>
      </c>
      <c r="Z7" s="100" t="s">
        <v>424</v>
      </c>
      <c r="AA7" s="100" t="s">
        <v>425</v>
      </c>
      <c r="AB7" s="100" t="s">
        <v>426</v>
      </c>
      <c r="AC7" s="100" t="s">
        <v>427</v>
      </c>
      <c r="AD7" s="100" t="s">
        <v>428</v>
      </c>
      <c r="AE7" s="100" t="s">
        <v>429</v>
      </c>
      <c r="AF7" s="100" t="s">
        <v>429</v>
      </c>
      <c r="AG7" s="100" t="s">
        <v>429</v>
      </c>
      <c r="AH7" s="100" t="s">
        <v>429</v>
      </c>
      <c r="AI7" s="100" t="s">
        <v>429</v>
      </c>
      <c r="AJ7" s="100" t="s">
        <v>429</v>
      </c>
      <c r="AK7" s="100" t="s">
        <v>429</v>
      </c>
      <c r="AL7" s="100" t="s">
        <v>429</v>
      </c>
      <c r="AM7" s="100" t="s">
        <v>429</v>
      </c>
      <c r="AN7" s="100" t="s">
        <v>429</v>
      </c>
      <c r="AO7" s="100" t="s">
        <v>429</v>
      </c>
      <c r="AP7" s="100" t="s">
        <v>429</v>
      </c>
      <c r="AQ7" s="100" t="s">
        <v>429</v>
      </c>
      <c r="AR7" s="100" t="s">
        <v>429</v>
      </c>
    </row>
    <row r="8" spans="2:44" ht="39.6" x14ac:dyDescent="0.25">
      <c r="B8" s="56">
        <v>2</v>
      </c>
      <c r="C8" s="91" t="s">
        <v>430</v>
      </c>
      <c r="D8" s="34" t="s">
        <v>431</v>
      </c>
      <c r="E8" s="34" t="s">
        <v>97</v>
      </c>
      <c r="F8" s="34" t="s">
        <v>77</v>
      </c>
      <c r="H8" s="100" t="s">
        <v>432</v>
      </c>
      <c r="I8" s="100" t="s">
        <v>433</v>
      </c>
      <c r="J8" s="100" t="s">
        <v>434</v>
      </c>
      <c r="K8" s="100" t="s">
        <v>435</v>
      </c>
      <c r="L8" s="100" t="s">
        <v>436</v>
      </c>
      <c r="M8" s="100" t="s">
        <v>437</v>
      </c>
      <c r="N8" s="100" t="s">
        <v>438</v>
      </c>
      <c r="O8" s="100" t="s">
        <v>439</v>
      </c>
      <c r="P8" s="100" t="s">
        <v>440</v>
      </c>
      <c r="Q8" s="100" t="s">
        <v>441</v>
      </c>
      <c r="R8" s="100" t="s">
        <v>442</v>
      </c>
      <c r="S8" s="100" t="s">
        <v>443</v>
      </c>
      <c r="T8" s="100" t="s">
        <v>444</v>
      </c>
      <c r="U8" s="100" t="s">
        <v>445</v>
      </c>
      <c r="V8" s="100" t="s">
        <v>446</v>
      </c>
      <c r="W8" s="100" t="s">
        <v>447</v>
      </c>
      <c r="X8" s="100" t="s">
        <v>448</v>
      </c>
      <c r="Y8" s="100" t="s">
        <v>449</v>
      </c>
      <c r="Z8" s="100" t="s">
        <v>450</v>
      </c>
      <c r="AA8" s="100" t="s">
        <v>451</v>
      </c>
      <c r="AB8" s="100" t="s">
        <v>452</v>
      </c>
      <c r="AC8" s="100" t="s">
        <v>453</v>
      </c>
      <c r="AD8" s="100" t="s">
        <v>454</v>
      </c>
      <c r="AE8" s="100" t="s">
        <v>429</v>
      </c>
      <c r="AF8" s="100" t="s">
        <v>429</v>
      </c>
      <c r="AG8" s="100" t="s">
        <v>429</v>
      </c>
      <c r="AH8" s="100" t="s">
        <v>429</v>
      </c>
      <c r="AI8" s="100" t="s">
        <v>429</v>
      </c>
      <c r="AJ8" s="100" t="s">
        <v>429</v>
      </c>
      <c r="AK8" s="100" t="s">
        <v>429</v>
      </c>
      <c r="AL8" s="100" t="s">
        <v>429</v>
      </c>
      <c r="AM8" s="100" t="s">
        <v>429</v>
      </c>
      <c r="AN8" s="100" t="s">
        <v>429</v>
      </c>
      <c r="AO8" s="100" t="s">
        <v>429</v>
      </c>
      <c r="AP8" s="100" t="s">
        <v>429</v>
      </c>
      <c r="AQ8" s="100" t="s">
        <v>429</v>
      </c>
      <c r="AR8" s="100" t="s">
        <v>429</v>
      </c>
    </row>
    <row r="9" spans="2:44" ht="39.6" x14ac:dyDescent="0.25">
      <c r="B9" s="56">
        <v>3</v>
      </c>
      <c r="C9" s="91" t="s">
        <v>455</v>
      </c>
      <c r="D9" s="34" t="s">
        <v>456</v>
      </c>
      <c r="E9" s="34" t="s">
        <v>97</v>
      </c>
      <c r="F9" s="34" t="s">
        <v>77</v>
      </c>
      <c r="H9" s="100" t="s">
        <v>457</v>
      </c>
      <c r="I9" s="100" t="s">
        <v>457</v>
      </c>
      <c r="J9" s="100" t="s">
        <v>458</v>
      </c>
      <c r="K9" s="100" t="s">
        <v>458</v>
      </c>
      <c r="L9" s="100" t="s">
        <v>459</v>
      </c>
      <c r="M9" s="100" t="s">
        <v>460</v>
      </c>
      <c r="N9" s="100" t="s">
        <v>461</v>
      </c>
      <c r="O9" s="100" t="s">
        <v>461</v>
      </c>
      <c r="P9" s="100" t="s">
        <v>461</v>
      </c>
      <c r="Q9" s="100" t="s">
        <v>462</v>
      </c>
      <c r="R9" s="100" t="s">
        <v>462</v>
      </c>
      <c r="S9" s="100" t="s">
        <v>462</v>
      </c>
      <c r="T9" s="100" t="s">
        <v>462</v>
      </c>
      <c r="U9" s="100" t="s">
        <v>462</v>
      </c>
      <c r="V9" s="100" t="s">
        <v>462</v>
      </c>
      <c r="W9" s="100" t="s">
        <v>462</v>
      </c>
      <c r="X9" s="100" t="s">
        <v>462</v>
      </c>
      <c r="Y9" s="100" t="s">
        <v>463</v>
      </c>
      <c r="Z9" s="100" t="s">
        <v>464</v>
      </c>
      <c r="AA9" s="100" t="s">
        <v>464</v>
      </c>
      <c r="AB9" s="100" t="s">
        <v>462</v>
      </c>
      <c r="AC9" s="100" t="s">
        <v>462</v>
      </c>
      <c r="AD9" s="100" t="s">
        <v>462</v>
      </c>
      <c r="AE9" s="100" t="s">
        <v>429</v>
      </c>
      <c r="AF9" s="100" t="s">
        <v>429</v>
      </c>
      <c r="AG9" s="100" t="s">
        <v>429</v>
      </c>
      <c r="AH9" s="100" t="s">
        <v>429</v>
      </c>
      <c r="AI9" s="100" t="s">
        <v>429</v>
      </c>
      <c r="AJ9" s="100" t="s">
        <v>429</v>
      </c>
      <c r="AK9" s="100" t="s">
        <v>429</v>
      </c>
      <c r="AL9" s="100" t="s">
        <v>429</v>
      </c>
      <c r="AM9" s="100" t="s">
        <v>429</v>
      </c>
      <c r="AN9" s="100" t="s">
        <v>429</v>
      </c>
      <c r="AO9" s="100" t="s">
        <v>429</v>
      </c>
      <c r="AP9" s="100" t="s">
        <v>429</v>
      </c>
      <c r="AQ9" s="100" t="s">
        <v>429</v>
      </c>
      <c r="AR9" s="100" t="s">
        <v>429</v>
      </c>
    </row>
    <row r="10" spans="2:44" ht="39.6" x14ac:dyDescent="0.25">
      <c r="B10" s="56">
        <v>4</v>
      </c>
      <c r="C10" s="91" t="s">
        <v>465</v>
      </c>
      <c r="D10" s="34" t="s">
        <v>466</v>
      </c>
      <c r="E10" s="34" t="s">
        <v>467</v>
      </c>
      <c r="F10" s="34" t="s">
        <v>77</v>
      </c>
      <c r="H10" s="100" t="s">
        <v>468</v>
      </c>
      <c r="I10" s="100" t="s">
        <v>468</v>
      </c>
      <c r="J10" s="100" t="s">
        <v>469</v>
      </c>
      <c r="K10" s="100" t="s">
        <v>469</v>
      </c>
      <c r="L10" s="100" t="s">
        <v>468</v>
      </c>
      <c r="M10" s="100" t="s">
        <v>468</v>
      </c>
      <c r="N10" s="100" t="s">
        <v>468</v>
      </c>
      <c r="O10" s="100" t="s">
        <v>468</v>
      </c>
      <c r="P10" s="100" t="s">
        <v>468</v>
      </c>
      <c r="Q10" s="100" t="s">
        <v>468</v>
      </c>
      <c r="R10" s="100" t="s">
        <v>468</v>
      </c>
      <c r="S10" s="100" t="s">
        <v>468</v>
      </c>
      <c r="T10" s="100" t="s">
        <v>468</v>
      </c>
      <c r="U10" s="100" t="s">
        <v>468</v>
      </c>
      <c r="V10" s="100" t="s">
        <v>468</v>
      </c>
      <c r="W10" s="100" t="s">
        <v>468</v>
      </c>
      <c r="X10" s="100" t="s">
        <v>468</v>
      </c>
      <c r="Y10" s="100" t="s">
        <v>468</v>
      </c>
      <c r="Z10" s="100" t="s">
        <v>468</v>
      </c>
      <c r="AA10" s="100" t="s">
        <v>469</v>
      </c>
      <c r="AB10" s="100" t="s">
        <v>468</v>
      </c>
      <c r="AC10" s="100" t="s">
        <v>468</v>
      </c>
      <c r="AD10" s="100" t="s">
        <v>469</v>
      </c>
      <c r="AE10" s="100" t="s">
        <v>429</v>
      </c>
      <c r="AF10" s="100" t="s">
        <v>429</v>
      </c>
      <c r="AG10" s="100" t="s">
        <v>429</v>
      </c>
      <c r="AH10" s="100" t="s">
        <v>429</v>
      </c>
      <c r="AI10" s="100" t="s">
        <v>429</v>
      </c>
      <c r="AJ10" s="100" t="s">
        <v>429</v>
      </c>
      <c r="AK10" s="100" t="s">
        <v>429</v>
      </c>
      <c r="AL10" s="100" t="s">
        <v>429</v>
      </c>
      <c r="AM10" s="100" t="s">
        <v>429</v>
      </c>
      <c r="AN10" s="100" t="s">
        <v>429</v>
      </c>
      <c r="AO10" s="100" t="s">
        <v>429</v>
      </c>
      <c r="AP10" s="100" t="s">
        <v>429</v>
      </c>
      <c r="AQ10" s="100" t="s">
        <v>429</v>
      </c>
      <c r="AR10" s="100" t="s">
        <v>429</v>
      </c>
    </row>
    <row r="11" spans="2:44" ht="39.6" x14ac:dyDescent="0.25">
      <c r="B11" s="56">
        <v>5</v>
      </c>
      <c r="C11" s="91" t="s">
        <v>470</v>
      </c>
      <c r="D11" s="34" t="s">
        <v>471</v>
      </c>
      <c r="E11" s="34" t="s">
        <v>103</v>
      </c>
      <c r="F11" s="34" t="s">
        <v>77</v>
      </c>
      <c r="H11" s="100" t="s">
        <v>472</v>
      </c>
      <c r="I11" s="100" t="s">
        <v>472</v>
      </c>
      <c r="J11" s="100" t="s">
        <v>473</v>
      </c>
      <c r="K11" s="100" t="s">
        <v>473</v>
      </c>
      <c r="L11" s="100" t="s">
        <v>474</v>
      </c>
      <c r="M11" s="100" t="s">
        <v>475</v>
      </c>
      <c r="N11" s="100" t="s">
        <v>476</v>
      </c>
      <c r="O11" s="100" t="s">
        <v>477</v>
      </c>
      <c r="P11" s="100" t="s">
        <v>476</v>
      </c>
      <c r="Q11" s="100" t="s">
        <v>472</v>
      </c>
      <c r="R11" s="100" t="s">
        <v>478</v>
      </c>
      <c r="S11" s="100" t="s">
        <v>477</v>
      </c>
      <c r="T11" s="100" t="s">
        <v>479</v>
      </c>
      <c r="U11" s="100" t="s">
        <v>480</v>
      </c>
      <c r="V11" s="100" t="s">
        <v>481</v>
      </c>
      <c r="W11" s="100" t="s">
        <v>474</v>
      </c>
      <c r="X11" s="100" t="s">
        <v>481</v>
      </c>
      <c r="Y11" s="100" t="s">
        <v>472</v>
      </c>
      <c r="Z11" s="100" t="s">
        <v>472</v>
      </c>
      <c r="AA11" s="100" t="s">
        <v>472</v>
      </c>
      <c r="AB11" s="100" t="s">
        <v>472</v>
      </c>
      <c r="AC11" s="100" t="s">
        <v>472</v>
      </c>
      <c r="AD11" s="100" t="s">
        <v>472</v>
      </c>
      <c r="AE11" s="100" t="s">
        <v>429</v>
      </c>
      <c r="AF11" s="100" t="s">
        <v>429</v>
      </c>
      <c r="AG11" s="100" t="s">
        <v>429</v>
      </c>
      <c r="AH11" s="100" t="s">
        <v>429</v>
      </c>
      <c r="AI11" s="100" t="s">
        <v>429</v>
      </c>
      <c r="AJ11" s="100" t="s">
        <v>429</v>
      </c>
      <c r="AK11" s="100" t="s">
        <v>429</v>
      </c>
      <c r="AL11" s="100" t="s">
        <v>429</v>
      </c>
      <c r="AM11" s="100" t="s">
        <v>429</v>
      </c>
      <c r="AN11" s="100" t="s">
        <v>429</v>
      </c>
      <c r="AO11" s="100" t="s">
        <v>429</v>
      </c>
      <c r="AP11" s="100" t="s">
        <v>429</v>
      </c>
      <c r="AQ11" s="100" t="s">
        <v>429</v>
      </c>
      <c r="AR11" s="100" t="s">
        <v>429</v>
      </c>
    </row>
    <row r="12" spans="2:44" ht="38.700000000000003" customHeight="1" x14ac:dyDescent="0.25">
      <c r="B12" s="56">
        <v>6</v>
      </c>
      <c r="C12" s="91" t="s">
        <v>482</v>
      </c>
      <c r="D12" s="34" t="s">
        <v>77</v>
      </c>
      <c r="E12" s="34" t="s">
        <v>97</v>
      </c>
      <c r="F12" s="34" t="s">
        <v>77</v>
      </c>
      <c r="H12" s="100" t="s">
        <v>483</v>
      </c>
      <c r="I12" s="100" t="s">
        <v>483</v>
      </c>
      <c r="J12" s="100" t="s">
        <v>483</v>
      </c>
      <c r="K12" s="100" t="s">
        <v>483</v>
      </c>
      <c r="L12" s="100" t="s">
        <v>483</v>
      </c>
      <c r="M12" s="100" t="s">
        <v>483</v>
      </c>
      <c r="N12" s="100" t="s">
        <v>483</v>
      </c>
      <c r="O12" s="100" t="s">
        <v>483</v>
      </c>
      <c r="P12" s="100" t="s">
        <v>483</v>
      </c>
      <c r="Q12" s="100" t="s">
        <v>483</v>
      </c>
      <c r="R12" s="100" t="s">
        <v>483</v>
      </c>
      <c r="S12" s="100" t="s">
        <v>483</v>
      </c>
      <c r="T12" s="100" t="s">
        <v>483</v>
      </c>
      <c r="U12" s="100" t="s">
        <v>483</v>
      </c>
      <c r="V12" s="100" t="s">
        <v>483</v>
      </c>
      <c r="W12" s="100" t="s">
        <v>483</v>
      </c>
      <c r="X12" s="100" t="s">
        <v>483</v>
      </c>
      <c r="Y12" s="100" t="s">
        <v>483</v>
      </c>
      <c r="Z12" s="100" t="s">
        <v>483</v>
      </c>
      <c r="AA12" s="100" t="s">
        <v>483</v>
      </c>
      <c r="AB12" s="100" t="s">
        <v>483</v>
      </c>
      <c r="AC12" s="100" t="s">
        <v>483</v>
      </c>
      <c r="AD12" s="100" t="s">
        <v>483</v>
      </c>
      <c r="AE12" s="100" t="s">
        <v>429</v>
      </c>
      <c r="AF12" s="100" t="s">
        <v>429</v>
      </c>
      <c r="AG12" s="100" t="s">
        <v>429</v>
      </c>
      <c r="AH12" s="100" t="s">
        <v>429</v>
      </c>
      <c r="AI12" s="100" t="s">
        <v>429</v>
      </c>
      <c r="AJ12" s="100" t="s">
        <v>429</v>
      </c>
      <c r="AK12" s="100" t="s">
        <v>429</v>
      </c>
      <c r="AL12" s="100" t="s">
        <v>429</v>
      </c>
      <c r="AM12" s="100" t="s">
        <v>429</v>
      </c>
      <c r="AN12" s="100" t="s">
        <v>429</v>
      </c>
      <c r="AO12" s="100" t="s">
        <v>429</v>
      </c>
      <c r="AP12" s="100" t="s">
        <v>429</v>
      </c>
      <c r="AQ12" s="100" t="s">
        <v>429</v>
      </c>
      <c r="AR12" s="100" t="s">
        <v>429</v>
      </c>
    </row>
    <row r="13" spans="2:44" ht="39.6" x14ac:dyDescent="0.25">
      <c r="B13" s="56">
        <v>7</v>
      </c>
      <c r="C13" s="91" t="s">
        <v>484</v>
      </c>
      <c r="D13" s="34" t="s">
        <v>485</v>
      </c>
      <c r="E13" s="34" t="s">
        <v>101</v>
      </c>
      <c r="F13" s="34">
        <v>1</v>
      </c>
      <c r="H13" s="101">
        <v>1.25</v>
      </c>
      <c r="I13" s="101">
        <v>1.25</v>
      </c>
      <c r="J13" s="101">
        <v>10</v>
      </c>
      <c r="K13" s="101">
        <v>20</v>
      </c>
      <c r="L13" s="101">
        <v>2</v>
      </c>
      <c r="M13" s="101">
        <v>0.87942153598908579</v>
      </c>
      <c r="N13" s="101">
        <v>4.0999999999999996</v>
      </c>
      <c r="O13" s="101">
        <v>2</v>
      </c>
      <c r="P13" s="101">
        <v>1.47</v>
      </c>
      <c r="Q13" s="101">
        <v>0.53462146099999996</v>
      </c>
      <c r="R13" s="101">
        <v>8.0193218999999996E-2</v>
      </c>
      <c r="S13" s="101">
        <v>4.2769716999999999E-2</v>
      </c>
      <c r="T13" s="101">
        <v>6.6159406000000004E-2</v>
      </c>
      <c r="U13" s="101">
        <v>7.2842173999999996E-2</v>
      </c>
      <c r="V13" s="101">
        <v>2.4057966E-2</v>
      </c>
      <c r="W13" s="101">
        <v>1.066569812</v>
      </c>
      <c r="X13" s="101">
        <v>0.781883887</v>
      </c>
      <c r="Y13" s="101">
        <v>2.75</v>
      </c>
      <c r="Z13" s="101">
        <v>0.04</v>
      </c>
      <c r="AA13" s="101">
        <v>0.26</v>
      </c>
      <c r="AB13" s="101">
        <v>0.42</v>
      </c>
      <c r="AC13" s="101">
        <v>0</v>
      </c>
      <c r="AD13" s="101">
        <v>0.04</v>
      </c>
      <c r="AE13" s="101" t="s">
        <v>429</v>
      </c>
      <c r="AF13" s="101" t="s">
        <v>429</v>
      </c>
      <c r="AG13" s="101" t="s">
        <v>429</v>
      </c>
      <c r="AH13" s="101" t="s">
        <v>429</v>
      </c>
      <c r="AI13" s="101" t="s">
        <v>429</v>
      </c>
      <c r="AJ13" s="101" t="s">
        <v>429</v>
      </c>
      <c r="AK13" s="101" t="s">
        <v>429</v>
      </c>
      <c r="AL13" s="101" t="s">
        <v>429</v>
      </c>
      <c r="AM13" s="101" t="s">
        <v>429</v>
      </c>
      <c r="AN13" s="101" t="s">
        <v>429</v>
      </c>
      <c r="AO13" s="101" t="s">
        <v>429</v>
      </c>
      <c r="AP13" s="101" t="s">
        <v>429</v>
      </c>
      <c r="AQ13" s="101" t="s">
        <v>429</v>
      </c>
      <c r="AR13" s="101" t="s">
        <v>429</v>
      </c>
    </row>
    <row r="14" spans="2:44" ht="39.6" x14ac:dyDescent="0.25">
      <c r="B14" s="56">
        <v>8</v>
      </c>
      <c r="C14" s="91" t="s">
        <v>486</v>
      </c>
      <c r="D14" s="34" t="s">
        <v>487</v>
      </c>
      <c r="E14" s="34" t="s">
        <v>488</v>
      </c>
      <c r="F14" s="34">
        <v>2</v>
      </c>
      <c r="H14" s="102">
        <v>2132.0923889293272</v>
      </c>
      <c r="I14" s="102">
        <v>2132.0923889293272</v>
      </c>
      <c r="J14" s="102">
        <v>84004.622989183496</v>
      </c>
      <c r="K14" s="102">
        <v>168009.24597836699</v>
      </c>
      <c r="L14" s="102">
        <v>17415.565009643418</v>
      </c>
      <c r="M14" s="102">
        <v>9157.817836283486</v>
      </c>
      <c r="N14" s="102">
        <v>38355.778822552093</v>
      </c>
      <c r="O14" s="102">
        <v>18710.136011001036</v>
      </c>
      <c r="P14" s="102">
        <v>11912.195808706649</v>
      </c>
      <c r="Q14" s="102">
        <v>5063.3542779821419</v>
      </c>
      <c r="R14" s="102">
        <v>805.81806597745003</v>
      </c>
      <c r="S14" s="102">
        <v>414.68659690297869</v>
      </c>
      <c r="T14" s="102">
        <v>618.92574233351888</v>
      </c>
      <c r="U14" s="102">
        <v>612.76359779906363</v>
      </c>
      <c r="V14" s="102">
        <v>174.94112867808346</v>
      </c>
      <c r="W14" s="102">
        <v>8429.4157880756429</v>
      </c>
      <c r="X14" s="102">
        <v>6342.2809374627113</v>
      </c>
      <c r="Y14" s="102">
        <v>22642.482918289239</v>
      </c>
      <c r="Z14" s="102">
        <v>333.46503643692495</v>
      </c>
      <c r="AA14" s="102">
        <v>2109.4298394204602</v>
      </c>
      <c r="AB14" s="102">
        <v>3223.6271997843237</v>
      </c>
      <c r="AC14" s="102">
        <v>0</v>
      </c>
      <c r="AD14" s="102">
        <v>333.46503643692495</v>
      </c>
      <c r="AE14" s="102" t="s">
        <v>429</v>
      </c>
      <c r="AF14" s="102" t="s">
        <v>429</v>
      </c>
      <c r="AG14" s="102" t="s">
        <v>429</v>
      </c>
      <c r="AH14" s="102" t="s">
        <v>429</v>
      </c>
      <c r="AI14" s="102" t="s">
        <v>429</v>
      </c>
      <c r="AJ14" s="102" t="s">
        <v>429</v>
      </c>
      <c r="AK14" s="102" t="s">
        <v>429</v>
      </c>
      <c r="AL14" s="102" t="s">
        <v>429</v>
      </c>
      <c r="AM14" s="102" t="s">
        <v>429</v>
      </c>
      <c r="AN14" s="102" t="s">
        <v>429</v>
      </c>
      <c r="AO14" s="102" t="s">
        <v>429</v>
      </c>
      <c r="AP14" s="102" t="s">
        <v>429</v>
      </c>
      <c r="AQ14" s="102" t="s">
        <v>429</v>
      </c>
      <c r="AR14" s="102" t="s">
        <v>429</v>
      </c>
    </row>
    <row r="15" spans="2:44" ht="39.6" x14ac:dyDescent="0.25">
      <c r="B15" s="56">
        <v>9</v>
      </c>
      <c r="C15" s="91" t="s">
        <v>489</v>
      </c>
      <c r="D15" s="34" t="s">
        <v>490</v>
      </c>
      <c r="E15" s="34" t="s">
        <v>491</v>
      </c>
      <c r="F15" s="34">
        <v>2</v>
      </c>
      <c r="H15" s="102">
        <v>0</v>
      </c>
      <c r="I15" s="102">
        <v>0</v>
      </c>
      <c r="J15" s="102">
        <v>82807.868277214933</v>
      </c>
      <c r="K15" s="102">
        <v>144430.82523733177</v>
      </c>
      <c r="L15" s="102">
        <v>25876.038813209918</v>
      </c>
      <c r="M15" s="102">
        <v>0</v>
      </c>
      <c r="N15" s="102">
        <v>3027.4720439237353</v>
      </c>
      <c r="O15" s="102">
        <v>2221.2347495916551</v>
      </c>
      <c r="P15" s="102">
        <v>0</v>
      </c>
      <c r="Q15" s="102">
        <v>15351.914058744755</v>
      </c>
      <c r="R15" s="102">
        <v>848.69383844904155</v>
      </c>
      <c r="S15" s="102">
        <v>754.9984075092666</v>
      </c>
      <c r="T15" s="102">
        <v>0</v>
      </c>
      <c r="U15" s="102">
        <v>3918.8029632479743</v>
      </c>
      <c r="V15" s="102">
        <v>1489.342152207073</v>
      </c>
      <c r="W15" s="102">
        <v>63389.388179992689</v>
      </c>
      <c r="X15" s="102">
        <v>75385.784566902032</v>
      </c>
      <c r="Y15" s="102">
        <v>0</v>
      </c>
      <c r="Z15" s="102">
        <v>0</v>
      </c>
      <c r="AA15" s="102">
        <v>0</v>
      </c>
      <c r="AB15" s="102">
        <v>0</v>
      </c>
      <c r="AC15" s="102">
        <v>0</v>
      </c>
      <c r="AD15" s="102">
        <v>0</v>
      </c>
      <c r="AE15" s="102" t="s">
        <v>429</v>
      </c>
      <c r="AF15" s="102" t="s">
        <v>429</v>
      </c>
      <c r="AG15" s="102" t="s">
        <v>429</v>
      </c>
      <c r="AH15" s="102" t="s">
        <v>429</v>
      </c>
      <c r="AI15" s="102" t="s">
        <v>429</v>
      </c>
      <c r="AJ15" s="102" t="s">
        <v>429</v>
      </c>
      <c r="AK15" s="102" t="s">
        <v>429</v>
      </c>
      <c r="AL15" s="102" t="s">
        <v>429</v>
      </c>
      <c r="AM15" s="102" t="s">
        <v>429</v>
      </c>
      <c r="AN15" s="102" t="s">
        <v>429</v>
      </c>
      <c r="AO15" s="102" t="s">
        <v>429</v>
      </c>
      <c r="AP15" s="102" t="s">
        <v>429</v>
      </c>
      <c r="AQ15" s="102" t="s">
        <v>429</v>
      </c>
      <c r="AR15" s="102" t="s">
        <v>429</v>
      </c>
    </row>
    <row r="16" spans="2:44" ht="39.6" x14ac:dyDescent="0.25">
      <c r="B16" s="56">
        <v>10</v>
      </c>
      <c r="C16" s="91" t="s">
        <v>492</v>
      </c>
      <c r="D16" s="34" t="s">
        <v>493</v>
      </c>
      <c r="E16" s="34" t="s">
        <v>491</v>
      </c>
      <c r="F16" s="34">
        <v>2</v>
      </c>
      <c r="H16" s="102">
        <v>1869.2316834448898</v>
      </c>
      <c r="I16" s="102">
        <v>8067.2924071342386</v>
      </c>
      <c r="J16" s="102">
        <v>32359.022539447949</v>
      </c>
      <c r="K16" s="102">
        <v>62744.398102161751</v>
      </c>
      <c r="L16" s="102">
        <v>7101.1066333166855</v>
      </c>
      <c r="M16" s="102">
        <v>5706.0035155973565</v>
      </c>
      <c r="N16" s="102">
        <v>2661.2624368660736</v>
      </c>
      <c r="O16" s="102">
        <v>1243.4121783156156</v>
      </c>
      <c r="P16" s="102">
        <v>4542.3988075062789</v>
      </c>
      <c r="Q16" s="102">
        <v>6443.7517281832024</v>
      </c>
      <c r="R16" s="102">
        <v>252.89012298984753</v>
      </c>
      <c r="S16" s="102">
        <v>1152.9772119773215</v>
      </c>
      <c r="T16" s="102">
        <v>6475.2065464034113</v>
      </c>
      <c r="U16" s="102">
        <v>1797.7992565354091</v>
      </c>
      <c r="V16" s="102">
        <v>665.68160916645866</v>
      </c>
      <c r="W16" s="102">
        <v>0</v>
      </c>
      <c r="X16" s="102">
        <v>0</v>
      </c>
      <c r="Y16" s="102">
        <v>22865.082687110629</v>
      </c>
      <c r="Z16" s="102">
        <v>461.75977429891083</v>
      </c>
      <c r="AA16" s="102">
        <v>6251.5421200623641</v>
      </c>
      <c r="AB16" s="102">
        <v>1736.7476048512656</v>
      </c>
      <c r="AC16" s="102">
        <v>21.199684047721192</v>
      </c>
      <c r="AD16" s="102">
        <v>152.3087481141813</v>
      </c>
      <c r="AE16" s="102" t="s">
        <v>429</v>
      </c>
      <c r="AF16" s="102" t="s">
        <v>429</v>
      </c>
      <c r="AG16" s="102" t="s">
        <v>429</v>
      </c>
      <c r="AH16" s="102" t="s">
        <v>429</v>
      </c>
      <c r="AI16" s="102" t="s">
        <v>429</v>
      </c>
      <c r="AJ16" s="102" t="s">
        <v>429</v>
      </c>
      <c r="AK16" s="102" t="s">
        <v>429</v>
      </c>
      <c r="AL16" s="102" t="s">
        <v>429</v>
      </c>
      <c r="AM16" s="102" t="s">
        <v>429</v>
      </c>
      <c r="AN16" s="102" t="s">
        <v>429</v>
      </c>
      <c r="AO16" s="102" t="s">
        <v>429</v>
      </c>
      <c r="AP16" s="102" t="s">
        <v>429</v>
      </c>
      <c r="AQ16" s="102" t="s">
        <v>429</v>
      </c>
      <c r="AR16" s="102" t="s">
        <v>429</v>
      </c>
    </row>
    <row r="17" spans="1:44" ht="39.6" x14ac:dyDescent="0.25">
      <c r="B17" s="56">
        <v>11</v>
      </c>
      <c r="C17" s="91" t="s">
        <v>494</v>
      </c>
      <c r="D17" s="34" t="s">
        <v>495</v>
      </c>
      <c r="E17" s="34" t="s">
        <v>491</v>
      </c>
      <c r="F17" s="34">
        <v>2</v>
      </c>
      <c r="H17" s="102">
        <v>0</v>
      </c>
      <c r="I17" s="102">
        <v>0</v>
      </c>
      <c r="J17" s="102">
        <v>0</v>
      </c>
      <c r="K17" s="102">
        <v>0</v>
      </c>
      <c r="L17" s="102">
        <v>0</v>
      </c>
      <c r="M17" s="102">
        <v>0</v>
      </c>
      <c r="N17" s="102">
        <v>0</v>
      </c>
      <c r="O17" s="102">
        <v>0</v>
      </c>
      <c r="P17" s="102">
        <v>0</v>
      </c>
      <c r="Q17" s="102">
        <v>0</v>
      </c>
      <c r="R17" s="102">
        <v>0</v>
      </c>
      <c r="S17" s="102">
        <v>0</v>
      </c>
      <c r="T17" s="102">
        <v>0</v>
      </c>
      <c r="U17" s="102">
        <v>0</v>
      </c>
      <c r="V17" s="102">
        <v>0</v>
      </c>
      <c r="W17" s="102">
        <v>0</v>
      </c>
      <c r="X17" s="102">
        <v>0</v>
      </c>
      <c r="Y17" s="102">
        <v>0</v>
      </c>
      <c r="Z17" s="102">
        <v>0</v>
      </c>
      <c r="AA17" s="102">
        <v>0</v>
      </c>
      <c r="AB17" s="102">
        <v>0</v>
      </c>
      <c r="AC17" s="102">
        <v>0</v>
      </c>
      <c r="AD17" s="102">
        <v>0</v>
      </c>
      <c r="AE17" s="102" t="s">
        <v>429</v>
      </c>
      <c r="AF17" s="102" t="s">
        <v>429</v>
      </c>
      <c r="AG17" s="102" t="s">
        <v>429</v>
      </c>
      <c r="AH17" s="102" t="s">
        <v>429</v>
      </c>
      <c r="AI17" s="102" t="s">
        <v>429</v>
      </c>
      <c r="AJ17" s="102" t="s">
        <v>429</v>
      </c>
      <c r="AK17" s="102" t="s">
        <v>429</v>
      </c>
      <c r="AL17" s="102" t="s">
        <v>429</v>
      </c>
      <c r="AM17" s="102" t="s">
        <v>429</v>
      </c>
      <c r="AN17" s="102" t="s">
        <v>429</v>
      </c>
      <c r="AO17" s="102" t="s">
        <v>429</v>
      </c>
      <c r="AP17" s="102" t="s">
        <v>429</v>
      </c>
      <c r="AQ17" s="102" t="s">
        <v>429</v>
      </c>
      <c r="AR17" s="102" t="s">
        <v>429</v>
      </c>
    </row>
    <row r="18" spans="1:44" ht="39.6" x14ac:dyDescent="0.25">
      <c r="B18" s="56">
        <v>12</v>
      </c>
      <c r="C18" s="91" t="s">
        <v>496</v>
      </c>
      <c r="D18" s="34" t="s">
        <v>497</v>
      </c>
      <c r="E18" s="34" t="s">
        <v>491</v>
      </c>
      <c r="F18" s="34">
        <v>2</v>
      </c>
      <c r="H18" s="102">
        <v>0</v>
      </c>
      <c r="I18" s="102">
        <v>0</v>
      </c>
      <c r="J18" s="102">
        <v>0</v>
      </c>
      <c r="K18" s="102">
        <v>0</v>
      </c>
      <c r="L18" s="102">
        <v>0</v>
      </c>
      <c r="M18" s="102">
        <v>0</v>
      </c>
      <c r="N18" s="102">
        <v>0</v>
      </c>
      <c r="O18" s="102">
        <v>0</v>
      </c>
      <c r="P18" s="102">
        <v>0</v>
      </c>
      <c r="Q18" s="102">
        <v>0</v>
      </c>
      <c r="R18" s="102">
        <v>0</v>
      </c>
      <c r="S18" s="102">
        <v>0</v>
      </c>
      <c r="T18" s="102">
        <v>0</v>
      </c>
      <c r="U18" s="102">
        <v>0</v>
      </c>
      <c r="V18" s="102">
        <v>0</v>
      </c>
      <c r="W18" s="102">
        <v>0</v>
      </c>
      <c r="X18" s="102">
        <v>0</v>
      </c>
      <c r="Y18" s="102">
        <v>0</v>
      </c>
      <c r="Z18" s="102">
        <v>0</v>
      </c>
      <c r="AA18" s="102">
        <v>0</v>
      </c>
      <c r="AB18" s="102">
        <v>0</v>
      </c>
      <c r="AC18" s="102">
        <v>0</v>
      </c>
      <c r="AD18" s="102">
        <v>0</v>
      </c>
      <c r="AE18" s="102" t="s">
        <v>429</v>
      </c>
      <c r="AF18" s="102" t="s">
        <v>429</v>
      </c>
      <c r="AG18" s="102" t="s">
        <v>429</v>
      </c>
      <c r="AH18" s="102" t="s">
        <v>429</v>
      </c>
      <c r="AI18" s="102" t="s">
        <v>429</v>
      </c>
      <c r="AJ18" s="102" t="s">
        <v>429</v>
      </c>
      <c r="AK18" s="102" t="s">
        <v>429</v>
      </c>
      <c r="AL18" s="102" t="s">
        <v>429</v>
      </c>
      <c r="AM18" s="102" t="s">
        <v>429</v>
      </c>
      <c r="AN18" s="102" t="s">
        <v>429</v>
      </c>
      <c r="AO18" s="102" t="s">
        <v>429</v>
      </c>
      <c r="AP18" s="102" t="s">
        <v>429</v>
      </c>
      <c r="AQ18" s="102" t="s">
        <v>429</v>
      </c>
      <c r="AR18" s="102" t="s">
        <v>429</v>
      </c>
    </row>
    <row r="19" spans="1:44" ht="39.6" x14ac:dyDescent="0.25">
      <c r="B19" s="56">
        <v>13</v>
      </c>
      <c r="C19" s="91" t="s">
        <v>498</v>
      </c>
      <c r="D19" s="34" t="s">
        <v>499</v>
      </c>
      <c r="E19" s="34" t="s">
        <v>491</v>
      </c>
      <c r="F19" s="34">
        <v>2</v>
      </c>
      <c r="H19" s="102">
        <v>0</v>
      </c>
      <c r="I19" s="102">
        <v>0</v>
      </c>
      <c r="J19" s="102">
        <v>0</v>
      </c>
      <c r="K19" s="102">
        <v>0</v>
      </c>
      <c r="L19" s="102">
        <v>0</v>
      </c>
      <c r="M19" s="102">
        <v>0</v>
      </c>
      <c r="N19" s="102">
        <v>0</v>
      </c>
      <c r="O19" s="102">
        <v>0</v>
      </c>
      <c r="P19" s="102">
        <v>0</v>
      </c>
      <c r="Q19" s="102">
        <v>0</v>
      </c>
      <c r="R19" s="102">
        <v>0</v>
      </c>
      <c r="S19" s="102">
        <v>0</v>
      </c>
      <c r="T19" s="102">
        <v>0</v>
      </c>
      <c r="U19" s="102">
        <v>0</v>
      </c>
      <c r="V19" s="102">
        <v>0</v>
      </c>
      <c r="W19" s="102">
        <v>0</v>
      </c>
      <c r="X19" s="102">
        <v>0</v>
      </c>
      <c r="Y19" s="102">
        <v>0</v>
      </c>
      <c r="Z19" s="102">
        <v>0</v>
      </c>
      <c r="AA19" s="102">
        <v>0</v>
      </c>
      <c r="AB19" s="102">
        <v>0</v>
      </c>
      <c r="AC19" s="102">
        <v>0</v>
      </c>
      <c r="AD19" s="102">
        <v>0</v>
      </c>
      <c r="AE19" s="102" t="s">
        <v>429</v>
      </c>
      <c r="AF19" s="102" t="s">
        <v>429</v>
      </c>
      <c r="AG19" s="102" t="s">
        <v>429</v>
      </c>
      <c r="AH19" s="102" t="s">
        <v>429</v>
      </c>
      <c r="AI19" s="102" t="s">
        <v>429</v>
      </c>
      <c r="AJ19" s="102" t="s">
        <v>429</v>
      </c>
      <c r="AK19" s="102" t="s">
        <v>429</v>
      </c>
      <c r="AL19" s="102" t="s">
        <v>429</v>
      </c>
      <c r="AM19" s="102" t="s">
        <v>429</v>
      </c>
      <c r="AN19" s="102" t="s">
        <v>429</v>
      </c>
      <c r="AO19" s="102" t="s">
        <v>429</v>
      </c>
      <c r="AP19" s="102" t="s">
        <v>429</v>
      </c>
      <c r="AQ19" s="102" t="s">
        <v>429</v>
      </c>
      <c r="AR19" s="102" t="s">
        <v>429</v>
      </c>
    </row>
    <row r="20" spans="1:44" ht="39.6" x14ac:dyDescent="0.25">
      <c r="B20" s="56">
        <v>14</v>
      </c>
      <c r="C20" s="91" t="s">
        <v>500</v>
      </c>
      <c r="D20" s="34" t="s">
        <v>501</v>
      </c>
      <c r="E20" s="34" t="s">
        <v>491</v>
      </c>
      <c r="F20" s="34">
        <v>2</v>
      </c>
      <c r="H20" s="102">
        <v>1869.2316834448898</v>
      </c>
      <c r="I20" s="102">
        <v>8067.2924071342386</v>
      </c>
      <c r="J20" s="102">
        <v>115166.89081666288</v>
      </c>
      <c r="K20" s="102">
        <v>207175.2233394935</v>
      </c>
      <c r="L20" s="102">
        <v>32977.1454465266</v>
      </c>
      <c r="M20" s="102">
        <v>5706.0035155973565</v>
      </c>
      <c r="N20" s="102">
        <v>5688.7344807898089</v>
      </c>
      <c r="O20" s="102">
        <v>3464.6469279072708</v>
      </c>
      <c r="P20" s="102">
        <v>4542.3988075062789</v>
      </c>
      <c r="Q20" s="102">
        <v>21795.665786927959</v>
      </c>
      <c r="R20" s="102">
        <v>1101.583961438889</v>
      </c>
      <c r="S20" s="102">
        <v>1907.9756194865881</v>
      </c>
      <c r="T20" s="102">
        <v>6475.2065464034113</v>
      </c>
      <c r="U20" s="102">
        <v>5716.6022197833836</v>
      </c>
      <c r="V20" s="102">
        <v>2155.0237613735317</v>
      </c>
      <c r="W20" s="102">
        <v>63389.388179992689</v>
      </c>
      <c r="X20" s="102">
        <v>75385.784566902032</v>
      </c>
      <c r="Y20" s="102">
        <v>22865.082687110629</v>
      </c>
      <c r="Z20" s="102">
        <v>461.75977429891083</v>
      </c>
      <c r="AA20" s="102">
        <v>6251.5421200623641</v>
      </c>
      <c r="AB20" s="102">
        <v>1736.7476048512656</v>
      </c>
      <c r="AC20" s="102">
        <v>21.199684047721192</v>
      </c>
      <c r="AD20" s="102">
        <v>152.3087481141813</v>
      </c>
      <c r="AE20" s="102" t="s">
        <v>429</v>
      </c>
      <c r="AF20" s="102" t="s">
        <v>429</v>
      </c>
      <c r="AG20" s="102" t="s">
        <v>429</v>
      </c>
      <c r="AH20" s="102" t="s">
        <v>429</v>
      </c>
      <c r="AI20" s="102" t="s">
        <v>429</v>
      </c>
      <c r="AJ20" s="102" t="s">
        <v>429</v>
      </c>
      <c r="AK20" s="102" t="s">
        <v>429</v>
      </c>
      <c r="AL20" s="102" t="s">
        <v>429</v>
      </c>
      <c r="AM20" s="102" t="s">
        <v>429</v>
      </c>
      <c r="AN20" s="102" t="s">
        <v>429</v>
      </c>
      <c r="AO20" s="102" t="s">
        <v>429</v>
      </c>
      <c r="AP20" s="102" t="s">
        <v>429</v>
      </c>
      <c r="AQ20" s="102" t="s">
        <v>429</v>
      </c>
      <c r="AR20" s="102" t="s">
        <v>429</v>
      </c>
    </row>
    <row r="21" spans="1:44" ht="39.6" x14ac:dyDescent="0.25">
      <c r="B21" s="56">
        <v>15</v>
      </c>
      <c r="C21" s="91" t="s">
        <v>502</v>
      </c>
      <c r="D21" s="34" t="s">
        <v>503</v>
      </c>
      <c r="E21" s="34" t="s">
        <v>504</v>
      </c>
      <c r="F21" s="34">
        <v>2</v>
      </c>
      <c r="H21" s="102">
        <v>87.671232876712338</v>
      </c>
      <c r="I21" s="102">
        <v>378.37442922374441</v>
      </c>
      <c r="J21" s="102">
        <v>137.09589629548347</v>
      </c>
      <c r="K21" s="102">
        <v>123.31179878407973</v>
      </c>
      <c r="L21" s="102">
        <v>189.35443913686615</v>
      </c>
      <c r="M21" s="102">
        <v>62.307458147835597</v>
      </c>
      <c r="N21" s="102">
        <v>14.831492555810122</v>
      </c>
      <c r="O21" s="102">
        <v>18.517486595875923</v>
      </c>
      <c r="P21" s="102">
        <v>38.132338323268911</v>
      </c>
      <c r="Q21" s="102">
        <v>430.45903151011606</v>
      </c>
      <c r="R21" s="102">
        <v>136.70380548029507</v>
      </c>
      <c r="S21" s="102">
        <v>460.10062387740589</v>
      </c>
      <c r="T21" s="102">
        <v>1046.200877344367</v>
      </c>
      <c r="U21" s="102">
        <v>932.92131587391748</v>
      </c>
      <c r="V21" s="102">
        <v>1231.8565552066843</v>
      </c>
      <c r="W21" s="102">
        <v>752.00215262443351</v>
      </c>
      <c r="X21" s="102">
        <v>1188.6225998222781</v>
      </c>
      <c r="Y21" s="102">
        <v>100.9831067097398</v>
      </c>
      <c r="Z21" s="102">
        <v>138.47322023106696</v>
      </c>
      <c r="AA21" s="102">
        <v>296.36169941446826</v>
      </c>
      <c r="AB21" s="102">
        <v>53.875572366663938</v>
      </c>
      <c r="AC21" s="102" t="s">
        <v>505</v>
      </c>
      <c r="AD21" s="102">
        <v>45.674577983227501</v>
      </c>
      <c r="AE21" s="102" t="s">
        <v>429</v>
      </c>
      <c r="AF21" s="102" t="s">
        <v>429</v>
      </c>
      <c r="AG21" s="102" t="s">
        <v>429</v>
      </c>
      <c r="AH21" s="102" t="s">
        <v>429</v>
      </c>
      <c r="AI21" s="102" t="s">
        <v>429</v>
      </c>
      <c r="AJ21" s="102" t="s">
        <v>429</v>
      </c>
      <c r="AK21" s="102" t="s">
        <v>429</v>
      </c>
      <c r="AL21" s="102" t="s">
        <v>429</v>
      </c>
      <c r="AM21" s="102" t="s">
        <v>429</v>
      </c>
      <c r="AN21" s="102" t="s">
        <v>429</v>
      </c>
      <c r="AO21" s="102" t="s">
        <v>429</v>
      </c>
      <c r="AP21" s="102" t="s">
        <v>429</v>
      </c>
      <c r="AQ21" s="102" t="s">
        <v>429</v>
      </c>
      <c r="AR21" s="102" t="s">
        <v>429</v>
      </c>
    </row>
    <row r="22" spans="1:44" ht="39.6" x14ac:dyDescent="0.25">
      <c r="B22" s="56">
        <v>16</v>
      </c>
      <c r="C22" s="91" t="s">
        <v>506</v>
      </c>
      <c r="D22" s="34" t="s">
        <v>507</v>
      </c>
      <c r="E22" s="34" t="s">
        <v>504</v>
      </c>
      <c r="F22" s="34">
        <v>2</v>
      </c>
      <c r="H22" s="102">
        <v>87.671232876712338</v>
      </c>
      <c r="I22" s="102">
        <v>378.37442922374441</v>
      </c>
      <c r="J22" s="102">
        <v>137.09589629548347</v>
      </c>
      <c r="K22" s="102">
        <v>123.31179878407973</v>
      </c>
      <c r="L22" s="102">
        <v>189.35443913686615</v>
      </c>
      <c r="M22" s="102">
        <v>62.307458147835597</v>
      </c>
      <c r="N22" s="102">
        <v>14.831492555810122</v>
      </c>
      <c r="O22" s="102">
        <v>18.517486595875923</v>
      </c>
      <c r="P22" s="102">
        <v>38.132338323268911</v>
      </c>
      <c r="Q22" s="102">
        <v>430.45903151011606</v>
      </c>
      <c r="R22" s="102">
        <v>136.70380548029507</v>
      </c>
      <c r="S22" s="102">
        <v>460.10062387740589</v>
      </c>
      <c r="T22" s="102">
        <v>1046.200877344367</v>
      </c>
      <c r="U22" s="102">
        <v>932.92131587391748</v>
      </c>
      <c r="V22" s="102">
        <v>1231.8565552066843</v>
      </c>
      <c r="W22" s="102">
        <v>752.00215262443351</v>
      </c>
      <c r="X22" s="102">
        <v>1188.6225998222781</v>
      </c>
      <c r="Y22" s="102">
        <v>100.9831067097398</v>
      </c>
      <c r="Z22" s="102">
        <v>138.47322023106696</v>
      </c>
      <c r="AA22" s="102">
        <v>296.36169941446826</v>
      </c>
      <c r="AB22" s="102">
        <v>53.875572366663938</v>
      </c>
      <c r="AC22" s="102" t="s">
        <v>505</v>
      </c>
      <c r="AD22" s="102">
        <v>45.674577983227501</v>
      </c>
      <c r="AE22" s="102" t="s">
        <v>429</v>
      </c>
      <c r="AF22" s="102" t="s">
        <v>429</v>
      </c>
      <c r="AG22" s="102" t="s">
        <v>429</v>
      </c>
      <c r="AH22" s="102" t="s">
        <v>429</v>
      </c>
      <c r="AI22" s="102" t="s">
        <v>429</v>
      </c>
      <c r="AJ22" s="102" t="s">
        <v>429</v>
      </c>
      <c r="AK22" s="102" t="s">
        <v>429</v>
      </c>
      <c r="AL22" s="102" t="s">
        <v>429</v>
      </c>
      <c r="AM22" s="102" t="s">
        <v>429</v>
      </c>
      <c r="AN22" s="102" t="s">
        <v>429</v>
      </c>
      <c r="AO22" s="102" t="s">
        <v>429</v>
      </c>
      <c r="AP22" s="102" t="s">
        <v>429</v>
      </c>
      <c r="AQ22" s="102" t="s">
        <v>429</v>
      </c>
      <c r="AR22" s="102" t="s">
        <v>429</v>
      </c>
    </row>
    <row r="23" spans="1:44" ht="39.6" x14ac:dyDescent="0.25">
      <c r="B23" s="56">
        <v>17</v>
      </c>
      <c r="C23" s="91" t="s">
        <v>508</v>
      </c>
      <c r="D23" s="34" t="s">
        <v>509</v>
      </c>
      <c r="E23" s="34" t="s">
        <v>510</v>
      </c>
      <c r="F23" s="34" t="s">
        <v>77</v>
      </c>
      <c r="H23" s="100">
        <v>0</v>
      </c>
      <c r="I23" s="100">
        <v>0</v>
      </c>
      <c r="J23" s="100">
        <v>0</v>
      </c>
      <c r="K23" s="100">
        <v>0</v>
      </c>
      <c r="L23" s="100">
        <v>0</v>
      </c>
      <c r="M23" s="100">
        <v>0</v>
      </c>
      <c r="N23" s="100">
        <v>0</v>
      </c>
      <c r="O23" s="100">
        <v>0</v>
      </c>
      <c r="P23" s="100">
        <v>0</v>
      </c>
      <c r="Q23" s="100">
        <v>0</v>
      </c>
      <c r="R23" s="100">
        <v>0</v>
      </c>
      <c r="S23" s="100">
        <v>0</v>
      </c>
      <c r="T23" s="100">
        <v>0</v>
      </c>
      <c r="U23" s="100">
        <v>0</v>
      </c>
      <c r="V23" s="100">
        <v>0</v>
      </c>
      <c r="W23" s="100">
        <v>0</v>
      </c>
      <c r="X23" s="100">
        <v>0</v>
      </c>
      <c r="Y23" s="100">
        <v>0</v>
      </c>
      <c r="Z23" s="100">
        <v>0</v>
      </c>
      <c r="AA23" s="100">
        <v>0</v>
      </c>
      <c r="AB23" s="100">
        <v>0</v>
      </c>
      <c r="AC23" s="100">
        <v>0</v>
      </c>
      <c r="AD23" s="100">
        <v>0</v>
      </c>
      <c r="AE23" s="100" t="s">
        <v>429</v>
      </c>
      <c r="AF23" s="100" t="s">
        <v>429</v>
      </c>
      <c r="AG23" s="100" t="s">
        <v>429</v>
      </c>
      <c r="AH23" s="100" t="s">
        <v>429</v>
      </c>
      <c r="AI23" s="100" t="s">
        <v>429</v>
      </c>
      <c r="AJ23" s="100" t="s">
        <v>429</v>
      </c>
      <c r="AK23" s="100" t="s">
        <v>429</v>
      </c>
      <c r="AL23" s="100" t="s">
        <v>429</v>
      </c>
      <c r="AM23" s="100" t="s">
        <v>429</v>
      </c>
      <c r="AN23" s="100" t="s">
        <v>429</v>
      </c>
      <c r="AO23" s="100" t="s">
        <v>429</v>
      </c>
      <c r="AP23" s="100" t="s">
        <v>429</v>
      </c>
      <c r="AQ23" s="100" t="s">
        <v>429</v>
      </c>
      <c r="AR23" s="100" t="s">
        <v>429</v>
      </c>
    </row>
    <row r="24" spans="1:44" ht="39.6" x14ac:dyDescent="0.25">
      <c r="A24" s="5"/>
      <c r="B24" s="56">
        <v>18</v>
      </c>
      <c r="C24" s="91" t="s">
        <v>511</v>
      </c>
      <c r="D24" s="34" t="s">
        <v>512</v>
      </c>
      <c r="E24" s="34" t="s">
        <v>510</v>
      </c>
      <c r="F24" s="34" t="s">
        <v>77</v>
      </c>
      <c r="G24" s="5"/>
      <c r="H24" s="100">
        <v>0</v>
      </c>
      <c r="I24" s="100">
        <v>0</v>
      </c>
      <c r="J24" s="100">
        <v>0</v>
      </c>
      <c r="K24" s="100">
        <v>0</v>
      </c>
      <c r="L24" s="100">
        <v>0</v>
      </c>
      <c r="M24" s="100">
        <v>0</v>
      </c>
      <c r="N24" s="100">
        <v>0</v>
      </c>
      <c r="O24" s="100">
        <v>0</v>
      </c>
      <c r="P24" s="100">
        <v>0</v>
      </c>
      <c r="Q24" s="100">
        <v>0</v>
      </c>
      <c r="R24" s="100">
        <v>0</v>
      </c>
      <c r="S24" s="100">
        <v>0</v>
      </c>
      <c r="T24" s="100">
        <v>0</v>
      </c>
      <c r="U24" s="100">
        <v>0</v>
      </c>
      <c r="V24" s="100">
        <v>0</v>
      </c>
      <c r="W24" s="100">
        <v>0</v>
      </c>
      <c r="X24" s="100">
        <v>0</v>
      </c>
      <c r="Y24" s="100">
        <v>0</v>
      </c>
      <c r="Z24" s="100">
        <v>0</v>
      </c>
      <c r="AA24" s="100">
        <v>0</v>
      </c>
      <c r="AB24" s="100">
        <v>0</v>
      </c>
      <c r="AC24" s="100">
        <v>0</v>
      </c>
      <c r="AD24" s="100">
        <v>0</v>
      </c>
      <c r="AE24" s="100" t="s">
        <v>429</v>
      </c>
      <c r="AF24" s="100" t="s">
        <v>429</v>
      </c>
      <c r="AG24" s="100" t="s">
        <v>429</v>
      </c>
      <c r="AH24" s="100" t="s">
        <v>429</v>
      </c>
      <c r="AI24" s="100" t="s">
        <v>429</v>
      </c>
      <c r="AJ24" s="100" t="s">
        <v>429</v>
      </c>
      <c r="AK24" s="100" t="s">
        <v>429</v>
      </c>
      <c r="AL24" s="100" t="s">
        <v>429</v>
      </c>
      <c r="AM24" s="100" t="s">
        <v>429</v>
      </c>
      <c r="AN24" s="100" t="s">
        <v>429</v>
      </c>
      <c r="AO24" s="100" t="s">
        <v>429</v>
      </c>
      <c r="AP24" s="100" t="s">
        <v>429</v>
      </c>
      <c r="AQ24" s="100" t="s">
        <v>429</v>
      </c>
      <c r="AR24" s="100" t="s">
        <v>429</v>
      </c>
    </row>
    <row r="25" spans="1:44" x14ac:dyDescent="0.25"/>
    <row r="26" spans="1:44" x14ac:dyDescent="0.25"/>
    <row r="27" spans="1:44" x14ac:dyDescent="0.25"/>
    <row r="28" spans="1:44" x14ac:dyDescent="0.25">
      <c r="B28" s="45" t="s">
        <v>113</v>
      </c>
    </row>
    <row r="29" spans="1:44" x14ac:dyDescent="0.25"/>
    <row r="30" spans="1:44" x14ac:dyDescent="0.25">
      <c r="B30" s="46"/>
      <c r="C30" t="s">
        <v>114</v>
      </c>
    </row>
    <row r="31" spans="1:44" x14ac:dyDescent="0.25"/>
    <row r="32" spans="1:44" x14ac:dyDescent="0.25">
      <c r="B32" s="47"/>
      <c r="C32" t="s">
        <v>115</v>
      </c>
    </row>
    <row r="33" spans="2:9" x14ac:dyDescent="0.25"/>
    <row r="34" spans="2:9" x14ac:dyDescent="0.25"/>
    <row r="35" spans="2:9" x14ac:dyDescent="0.25"/>
    <row r="36" spans="2:9" ht="14.4" x14ac:dyDescent="0.3">
      <c r="B36" s="124" t="s">
        <v>513</v>
      </c>
      <c r="C36" s="125"/>
      <c r="D36" s="125"/>
      <c r="E36" s="125"/>
      <c r="F36" s="125"/>
      <c r="G36" s="125"/>
      <c r="H36" s="125"/>
      <c r="I36" s="126"/>
    </row>
    <row r="37" spans="2:9" x14ac:dyDescent="0.25"/>
    <row r="38" spans="2:9" s="6" customFormat="1" x14ac:dyDescent="0.25">
      <c r="B38" s="48" t="s">
        <v>70</v>
      </c>
      <c r="C38" s="127" t="s">
        <v>118</v>
      </c>
      <c r="D38" s="127"/>
      <c r="E38" s="127"/>
      <c r="F38" s="127"/>
      <c r="G38" s="127"/>
      <c r="H38" s="127"/>
      <c r="I38" s="127"/>
    </row>
    <row r="39" spans="2:9" s="6" customFormat="1" ht="42" customHeight="1" x14ac:dyDescent="0.25">
      <c r="B39" s="49">
        <v>1</v>
      </c>
      <c r="C39" s="115" t="s">
        <v>514</v>
      </c>
      <c r="D39" s="116"/>
      <c r="E39" s="116"/>
      <c r="F39" s="116"/>
      <c r="G39" s="116"/>
      <c r="H39" s="116"/>
      <c r="I39" s="116"/>
    </row>
    <row r="40" spans="2:9" s="6" customFormat="1" ht="25.5" customHeight="1" x14ac:dyDescent="0.25">
      <c r="B40" s="49">
        <v>2</v>
      </c>
      <c r="C40" s="115" t="s">
        <v>515</v>
      </c>
      <c r="D40" s="116"/>
      <c r="E40" s="116"/>
      <c r="F40" s="116"/>
      <c r="G40" s="116"/>
      <c r="H40" s="116"/>
      <c r="I40" s="116"/>
    </row>
    <row r="41" spans="2:9" s="6" customFormat="1" ht="27" customHeight="1" x14ac:dyDescent="0.25">
      <c r="B41" s="49">
        <v>3</v>
      </c>
      <c r="C41" s="115" t="s">
        <v>516</v>
      </c>
      <c r="D41" s="116"/>
      <c r="E41" s="116"/>
      <c r="F41" s="116"/>
      <c r="G41" s="116"/>
      <c r="H41" s="116"/>
      <c r="I41" s="116"/>
    </row>
    <row r="42" spans="2:9" s="6" customFormat="1" ht="40.5" customHeight="1" x14ac:dyDescent="0.25">
      <c r="B42" s="49">
        <v>4</v>
      </c>
      <c r="C42" s="115" t="s">
        <v>517</v>
      </c>
      <c r="D42" s="116"/>
      <c r="E42" s="116"/>
      <c r="F42" s="116"/>
      <c r="G42" s="116"/>
      <c r="H42" s="116"/>
      <c r="I42" s="116"/>
    </row>
    <row r="43" spans="2:9" s="6" customFormat="1" ht="40.5" customHeight="1" x14ac:dyDescent="0.25">
      <c r="B43" s="49">
        <v>5</v>
      </c>
      <c r="C43" s="115" t="s">
        <v>518</v>
      </c>
      <c r="D43" s="116"/>
      <c r="E43" s="116"/>
      <c r="F43" s="116"/>
      <c r="G43" s="116"/>
      <c r="H43" s="116"/>
      <c r="I43" s="116"/>
    </row>
    <row r="44" spans="2:9" s="6" customFormat="1" ht="50.7" customHeight="1" x14ac:dyDescent="0.25">
      <c r="B44" s="49">
        <v>6</v>
      </c>
      <c r="C44" s="115" t="s">
        <v>519</v>
      </c>
      <c r="D44" s="116"/>
      <c r="E44" s="116"/>
      <c r="F44" s="116"/>
      <c r="G44" s="116"/>
      <c r="H44" s="116"/>
      <c r="I44" s="116"/>
    </row>
    <row r="45" spans="2:9" s="6" customFormat="1" ht="27.45" customHeight="1" x14ac:dyDescent="0.25">
      <c r="B45" s="49">
        <v>7</v>
      </c>
      <c r="C45" s="115" t="s">
        <v>520</v>
      </c>
      <c r="D45" s="116"/>
      <c r="E45" s="116"/>
      <c r="F45" s="116"/>
      <c r="G45" s="116"/>
      <c r="H45" s="116"/>
      <c r="I45" s="116"/>
    </row>
    <row r="46" spans="2:9" s="6" customFormat="1" ht="37.200000000000003" customHeight="1" x14ac:dyDescent="0.25">
      <c r="B46" s="49">
        <v>8</v>
      </c>
      <c r="C46" s="115" t="s">
        <v>521</v>
      </c>
      <c r="D46" s="116"/>
      <c r="E46" s="116"/>
      <c r="F46" s="116"/>
      <c r="G46" s="116"/>
      <c r="H46" s="116"/>
      <c r="I46" s="116"/>
    </row>
    <row r="47" spans="2:9" s="6" customFormat="1" ht="31.5" customHeight="1" x14ac:dyDescent="0.25">
      <c r="B47" s="49">
        <v>9</v>
      </c>
      <c r="C47" s="115" t="s">
        <v>522</v>
      </c>
      <c r="D47" s="116"/>
      <c r="E47" s="116"/>
      <c r="F47" s="116"/>
      <c r="G47" s="116"/>
      <c r="H47" s="116"/>
      <c r="I47" s="116"/>
    </row>
    <row r="48" spans="2:9" s="6" customFormat="1" ht="28.95" customHeight="1" x14ac:dyDescent="0.25">
      <c r="B48" s="49">
        <v>10</v>
      </c>
      <c r="C48" s="115" t="s">
        <v>523</v>
      </c>
      <c r="D48" s="116"/>
      <c r="E48" s="116"/>
      <c r="F48" s="116"/>
      <c r="G48" s="116"/>
      <c r="H48" s="116"/>
      <c r="I48" s="116"/>
    </row>
    <row r="49" spans="2:9" s="6" customFormat="1" ht="33" customHeight="1" x14ac:dyDescent="0.25">
      <c r="B49" s="49">
        <v>11</v>
      </c>
      <c r="C49" s="115" t="s">
        <v>524</v>
      </c>
      <c r="D49" s="116"/>
      <c r="E49" s="116"/>
      <c r="F49" s="116"/>
      <c r="G49" s="116"/>
      <c r="H49" s="116"/>
      <c r="I49" s="116"/>
    </row>
    <row r="50" spans="2:9" s="6" customFormat="1" ht="59.7" customHeight="1" x14ac:dyDescent="0.25">
      <c r="B50" s="49">
        <v>12</v>
      </c>
      <c r="C50" s="115" t="s">
        <v>525</v>
      </c>
      <c r="D50" s="116"/>
      <c r="E50" s="116"/>
      <c r="F50" s="116"/>
      <c r="G50" s="116"/>
      <c r="H50" s="116"/>
      <c r="I50" s="116"/>
    </row>
    <row r="51" spans="2:9" s="6" customFormat="1" ht="25.5" customHeight="1" x14ac:dyDescent="0.25">
      <c r="B51" s="49">
        <v>13</v>
      </c>
      <c r="C51" s="115" t="s">
        <v>526</v>
      </c>
      <c r="D51" s="116"/>
      <c r="E51" s="116"/>
      <c r="F51" s="116"/>
      <c r="G51" s="116"/>
      <c r="H51" s="116"/>
      <c r="I51" s="116"/>
    </row>
    <row r="52" spans="2:9" s="6" customFormat="1" ht="25.95" customHeight="1" x14ac:dyDescent="0.25">
      <c r="B52" s="49">
        <v>14</v>
      </c>
      <c r="C52" s="115" t="s">
        <v>527</v>
      </c>
      <c r="D52" s="116"/>
      <c r="E52" s="116"/>
      <c r="F52" s="116"/>
      <c r="G52" s="116"/>
      <c r="H52" s="116"/>
      <c r="I52" s="116"/>
    </row>
    <row r="53" spans="2:9" s="6" customFormat="1" ht="22.95" customHeight="1" x14ac:dyDescent="0.25">
      <c r="B53" s="49">
        <v>15</v>
      </c>
      <c r="C53" s="115" t="s">
        <v>528</v>
      </c>
      <c r="D53" s="116"/>
      <c r="E53" s="116"/>
      <c r="F53" s="116"/>
      <c r="G53" s="116"/>
      <c r="H53" s="116"/>
      <c r="I53" s="116"/>
    </row>
    <row r="54" spans="2:9" s="6" customFormat="1" ht="28.95" customHeight="1" x14ac:dyDescent="0.25">
      <c r="B54" s="49">
        <v>16</v>
      </c>
      <c r="C54" s="115" t="s">
        <v>529</v>
      </c>
      <c r="D54" s="116"/>
      <c r="E54" s="116"/>
      <c r="F54" s="116"/>
      <c r="G54" s="116"/>
      <c r="H54" s="116"/>
      <c r="I54" s="116"/>
    </row>
    <row r="55" spans="2:9" s="6" customFormat="1" ht="41.7" customHeight="1" x14ac:dyDescent="0.25">
      <c r="B55" s="49">
        <v>17</v>
      </c>
      <c r="C55" s="115" t="s">
        <v>530</v>
      </c>
      <c r="D55" s="116"/>
      <c r="E55" s="116"/>
      <c r="F55" s="116"/>
      <c r="G55" s="116"/>
      <c r="H55" s="116"/>
      <c r="I55" s="116"/>
    </row>
    <row r="56" spans="2:9" s="6" customFormat="1" ht="58.5" customHeight="1" x14ac:dyDescent="0.25">
      <c r="B56" s="49">
        <v>18</v>
      </c>
      <c r="C56" s="115" t="s">
        <v>531</v>
      </c>
      <c r="D56" s="116"/>
      <c r="E56" s="116"/>
      <c r="F56" s="116"/>
      <c r="G56" s="116"/>
      <c r="H56" s="116"/>
      <c r="I56" s="116"/>
    </row>
    <row r="57" spans="2:9" x14ac:dyDescent="0.25"/>
    <row r="58" spans="2:9" x14ac:dyDescent="0.25"/>
    <row r="59" spans="2:9" x14ac:dyDescent="0.25"/>
    <row r="60" spans="2:9" x14ac:dyDescent="0.25"/>
    <row r="61" spans="2:9" x14ac:dyDescent="0.25"/>
    <row r="62" spans="2:9" x14ac:dyDescent="0.25"/>
    <row r="63" spans="2:9" x14ac:dyDescent="0.25"/>
    <row r="64" spans="2:9" x14ac:dyDescent="0.25"/>
    <row r="65" x14ac:dyDescent="0.25"/>
    <row r="66" x14ac:dyDescent="0.25"/>
    <row r="67" x14ac:dyDescent="0.25"/>
    <row r="68" x14ac:dyDescent="0.25"/>
    <row r="69" x14ac:dyDescent="0.25"/>
    <row r="70" x14ac:dyDescent="0.25"/>
    <row r="71" x14ac:dyDescent="0.25"/>
    <row r="72" x14ac:dyDescent="0.25"/>
    <row r="73" x14ac:dyDescent="0.25"/>
  </sheetData>
  <mergeCells count="25">
    <mergeCell ref="B1:F1"/>
    <mergeCell ref="C53:I53"/>
    <mergeCell ref="C54:I54"/>
    <mergeCell ref="C55:I55"/>
    <mergeCell ref="B3:C3"/>
    <mergeCell ref="B4:C4"/>
    <mergeCell ref="D3:F3"/>
    <mergeCell ref="D4:F4"/>
    <mergeCell ref="C51:I51"/>
    <mergeCell ref="C52:I52"/>
    <mergeCell ref="B36:I36"/>
    <mergeCell ref="C38:I38"/>
    <mergeCell ref="C39:I39"/>
    <mergeCell ref="C44:I44"/>
    <mergeCell ref="C56:I56"/>
    <mergeCell ref="C40:I40"/>
    <mergeCell ref="C41:I41"/>
    <mergeCell ref="C42:I42"/>
    <mergeCell ref="C43:I43"/>
    <mergeCell ref="C45:I45"/>
    <mergeCell ref="C46:I46"/>
    <mergeCell ref="C47:I47"/>
    <mergeCell ref="C50:I50"/>
    <mergeCell ref="C48:I48"/>
    <mergeCell ref="C49:I4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8"/>
    <pageSetUpPr fitToPage="1"/>
  </sheetPr>
  <dimension ref="A1:H37"/>
  <sheetViews>
    <sheetView showGridLines="0" zoomScale="70" zoomScaleNormal="70" workbookViewId="0">
      <pane ySplit="3" topLeftCell="A15" activePane="bottomLeft" state="frozen"/>
      <selection activeCell="C3" sqref="C3"/>
      <selection pane="bottomLeft" activeCell="B19" sqref="B19:F19"/>
    </sheetView>
  </sheetViews>
  <sheetFormatPr defaultColWidth="0" defaultRowHeight="13.8" x14ac:dyDescent="0.25"/>
  <cols>
    <col min="1" max="1" width="1.69921875" customWidth="1"/>
    <col min="2" max="2" width="16.19921875" customWidth="1"/>
    <col min="3" max="3" width="22.5" customWidth="1"/>
    <col min="4" max="4" width="31.59765625" customWidth="1"/>
    <col min="5" max="5" width="62.5" customWidth="1"/>
    <col min="6" max="6" width="31" customWidth="1"/>
    <col min="7" max="8" width="8.69921875" customWidth="1"/>
    <col min="9" max="16384" width="8.69921875" hidden="1"/>
  </cols>
  <sheetData>
    <row r="1" spans="2:6" ht="20.399999999999999" x14ac:dyDescent="0.25">
      <c r="B1" s="108" t="s">
        <v>20</v>
      </c>
      <c r="C1" s="108"/>
      <c r="D1" s="2" t="str">
        <f>'Cover sheet'!C1</f>
        <v>Southern Water</v>
      </c>
    </row>
    <row r="2" spans="2:6" ht="12" customHeight="1" thickBot="1" x14ac:dyDescent="0.3"/>
    <row r="3" spans="2:6" ht="30" customHeight="1" thickBot="1" x14ac:dyDescent="0.3">
      <c r="B3" s="16" t="s">
        <v>21</v>
      </c>
      <c r="C3" s="17" t="s">
        <v>22</v>
      </c>
      <c r="D3" s="18" t="s">
        <v>23</v>
      </c>
      <c r="E3" s="17" t="s">
        <v>24</v>
      </c>
      <c r="F3" s="17" t="s">
        <v>25</v>
      </c>
    </row>
    <row r="4" spans="2:6" ht="14.4" customHeight="1" x14ac:dyDescent="0.25">
      <c r="B4" s="19" t="s">
        <v>26</v>
      </c>
      <c r="C4" s="19" t="s">
        <v>27</v>
      </c>
      <c r="D4" s="19" t="s">
        <v>28</v>
      </c>
      <c r="E4" s="20"/>
      <c r="F4" s="20"/>
    </row>
    <row r="5" spans="2:6" x14ac:dyDescent="0.25">
      <c r="B5" s="95">
        <v>43257</v>
      </c>
      <c r="C5" s="19" t="s">
        <v>29</v>
      </c>
      <c r="D5" s="19" t="s">
        <v>30</v>
      </c>
      <c r="E5" s="20" t="s">
        <v>31</v>
      </c>
      <c r="F5" s="20" t="s">
        <v>32</v>
      </c>
    </row>
    <row r="6" spans="2:6" x14ac:dyDescent="0.25">
      <c r="B6" s="95">
        <v>43257</v>
      </c>
      <c r="C6" s="19" t="s">
        <v>29</v>
      </c>
      <c r="D6" s="19" t="s">
        <v>33</v>
      </c>
      <c r="E6" s="20" t="s">
        <v>34</v>
      </c>
      <c r="F6" s="20" t="s">
        <v>32</v>
      </c>
    </row>
    <row r="7" spans="2:6" x14ac:dyDescent="0.25">
      <c r="B7" s="95">
        <v>43257</v>
      </c>
      <c r="C7" s="19" t="s">
        <v>35</v>
      </c>
      <c r="D7" s="19" t="s">
        <v>36</v>
      </c>
      <c r="E7" s="20" t="s">
        <v>37</v>
      </c>
      <c r="F7" s="20" t="s">
        <v>38</v>
      </c>
    </row>
    <row r="8" spans="2:6" x14ac:dyDescent="0.25">
      <c r="B8" s="95">
        <v>43257</v>
      </c>
      <c r="C8" s="19" t="s">
        <v>29</v>
      </c>
      <c r="D8" s="19" t="s">
        <v>16</v>
      </c>
      <c r="E8" s="20" t="s">
        <v>39</v>
      </c>
      <c r="F8" s="20" t="s">
        <v>32</v>
      </c>
    </row>
    <row r="9" spans="2:6" x14ac:dyDescent="0.25">
      <c r="B9" s="95">
        <v>43257</v>
      </c>
      <c r="C9" s="19" t="s">
        <v>35</v>
      </c>
      <c r="D9" s="19" t="s">
        <v>40</v>
      </c>
      <c r="E9" s="20" t="s">
        <v>41</v>
      </c>
      <c r="F9" s="20" t="s">
        <v>42</v>
      </c>
    </row>
    <row r="10" spans="2:6" x14ac:dyDescent="0.25">
      <c r="B10" s="95">
        <v>43257</v>
      </c>
      <c r="C10" s="19" t="s">
        <v>35</v>
      </c>
      <c r="D10" s="19" t="s">
        <v>43</v>
      </c>
      <c r="E10" s="20" t="s">
        <v>44</v>
      </c>
      <c r="F10" s="20" t="s">
        <v>45</v>
      </c>
    </row>
    <row r="11" spans="2:6" x14ac:dyDescent="0.25">
      <c r="B11" s="95">
        <v>43257</v>
      </c>
      <c r="C11" s="19" t="s">
        <v>35</v>
      </c>
      <c r="D11" s="20" t="s">
        <v>46</v>
      </c>
      <c r="E11" s="20" t="s">
        <v>47</v>
      </c>
      <c r="F11" s="20" t="s">
        <v>45</v>
      </c>
    </row>
    <row r="12" spans="2:6" x14ac:dyDescent="0.25">
      <c r="B12" s="95">
        <v>43257</v>
      </c>
      <c r="C12" s="20" t="s">
        <v>35</v>
      </c>
      <c r="D12" s="20" t="s">
        <v>48</v>
      </c>
      <c r="E12" s="20" t="s">
        <v>49</v>
      </c>
      <c r="F12" s="20" t="s">
        <v>42</v>
      </c>
    </row>
    <row r="13" spans="2:6" x14ac:dyDescent="0.25">
      <c r="B13" s="95">
        <v>43257</v>
      </c>
      <c r="C13" s="20" t="s">
        <v>35</v>
      </c>
      <c r="D13" s="20" t="s">
        <v>50</v>
      </c>
      <c r="E13" s="20" t="s">
        <v>51</v>
      </c>
      <c r="F13" s="20" t="s">
        <v>52</v>
      </c>
    </row>
    <row r="14" spans="2:6" x14ac:dyDescent="0.25">
      <c r="B14" s="97">
        <v>43272</v>
      </c>
      <c r="C14" s="20" t="s">
        <v>29</v>
      </c>
      <c r="D14" s="20" t="s">
        <v>53</v>
      </c>
      <c r="E14" s="20" t="s">
        <v>54</v>
      </c>
      <c r="F14" s="20" t="s">
        <v>32</v>
      </c>
    </row>
    <row r="15" spans="2:6" x14ac:dyDescent="0.25">
      <c r="B15" s="97">
        <v>43272</v>
      </c>
      <c r="C15" s="20" t="s">
        <v>55</v>
      </c>
      <c r="D15" s="20" t="s">
        <v>56</v>
      </c>
      <c r="E15" s="20" t="s">
        <v>57</v>
      </c>
      <c r="F15" s="20" t="s">
        <v>58</v>
      </c>
    </row>
    <row r="16" spans="2:6" x14ac:dyDescent="0.25">
      <c r="B16" s="97">
        <v>43363</v>
      </c>
      <c r="C16" s="20" t="s">
        <v>59</v>
      </c>
      <c r="D16" s="20" t="s">
        <v>56</v>
      </c>
      <c r="E16" s="20" t="s">
        <v>60</v>
      </c>
      <c r="F16" s="20" t="s">
        <v>61</v>
      </c>
    </row>
    <row r="17" spans="2:6" ht="68.400000000000006" x14ac:dyDescent="0.25">
      <c r="B17" s="106" t="s">
        <v>62</v>
      </c>
      <c r="C17" s="20" t="s">
        <v>35</v>
      </c>
      <c r="D17" s="20" t="s">
        <v>56</v>
      </c>
      <c r="E17" s="105" t="s">
        <v>63</v>
      </c>
      <c r="F17" s="20" t="s">
        <v>61</v>
      </c>
    </row>
    <row r="18" spans="2:6" x14ac:dyDescent="0.25">
      <c r="B18" s="107">
        <v>43110</v>
      </c>
      <c r="C18" s="20" t="s">
        <v>59</v>
      </c>
      <c r="D18" s="20" t="s">
        <v>56</v>
      </c>
      <c r="E18" s="20" t="s">
        <v>64</v>
      </c>
      <c r="F18" s="20" t="s">
        <v>61</v>
      </c>
    </row>
    <row r="19" spans="2:6" x14ac:dyDescent="0.25">
      <c r="B19" s="97">
        <v>44889</v>
      </c>
      <c r="C19" s="20" t="s">
        <v>65</v>
      </c>
      <c r="D19" s="20" t="s">
        <v>66</v>
      </c>
      <c r="E19" s="20" t="s">
        <v>67</v>
      </c>
      <c r="F19" s="20" t="s">
        <v>68</v>
      </c>
    </row>
    <row r="20" spans="2:6" x14ac:dyDescent="0.25">
      <c r="B20" s="20"/>
      <c r="C20" s="20"/>
      <c r="D20" s="20"/>
      <c r="E20" s="20"/>
      <c r="F20" s="20"/>
    </row>
    <row r="21" spans="2:6" x14ac:dyDescent="0.25">
      <c r="B21" s="20"/>
      <c r="C21" s="20"/>
      <c r="D21" s="20"/>
      <c r="E21" s="20"/>
      <c r="F21" s="20"/>
    </row>
    <row r="22" spans="2:6" x14ac:dyDescent="0.25">
      <c r="B22" s="20"/>
      <c r="C22" s="20"/>
      <c r="D22" s="20"/>
      <c r="E22" s="20"/>
      <c r="F22" s="20"/>
    </row>
    <row r="23" spans="2:6" x14ac:dyDescent="0.25">
      <c r="B23" s="20"/>
      <c r="C23" s="20"/>
      <c r="D23" s="20"/>
      <c r="E23" s="20"/>
      <c r="F23" s="20"/>
    </row>
    <row r="24" spans="2:6" x14ac:dyDescent="0.25">
      <c r="B24" s="20"/>
      <c r="C24" s="20"/>
      <c r="D24" s="20"/>
      <c r="E24" s="20"/>
      <c r="F24" s="20"/>
    </row>
    <row r="25" spans="2:6" x14ac:dyDescent="0.25">
      <c r="B25" s="20"/>
      <c r="C25" s="20"/>
      <c r="D25" s="20"/>
      <c r="E25" s="20"/>
      <c r="F25" s="20"/>
    </row>
    <row r="26" spans="2:6" x14ac:dyDescent="0.25">
      <c r="B26" s="20"/>
      <c r="C26" s="20"/>
      <c r="D26" s="20"/>
      <c r="E26" s="20"/>
      <c r="F26" s="20"/>
    </row>
    <row r="27" spans="2:6" x14ac:dyDescent="0.25">
      <c r="B27" s="20"/>
      <c r="C27" s="20"/>
      <c r="D27" s="20"/>
      <c r="E27" s="20"/>
      <c r="F27" s="20"/>
    </row>
    <row r="28" spans="2:6" x14ac:dyDescent="0.25">
      <c r="B28" s="20"/>
      <c r="C28" s="20"/>
      <c r="D28" s="20"/>
      <c r="E28" s="20"/>
      <c r="F28" s="20"/>
    </row>
    <row r="29" spans="2:6" x14ac:dyDescent="0.25">
      <c r="B29" s="20"/>
      <c r="C29" s="20"/>
      <c r="D29" s="20"/>
      <c r="E29" s="20"/>
      <c r="F29" s="20"/>
    </row>
    <row r="30" spans="2:6" x14ac:dyDescent="0.25">
      <c r="B30" s="20"/>
      <c r="C30" s="20"/>
      <c r="D30" s="20"/>
      <c r="E30" s="20"/>
      <c r="F30" s="20"/>
    </row>
    <row r="31" spans="2:6" x14ac:dyDescent="0.25">
      <c r="B31" s="20"/>
      <c r="C31" s="20"/>
      <c r="D31" s="20"/>
      <c r="E31" s="20"/>
      <c r="F31" s="20"/>
    </row>
    <row r="32" spans="2:6" x14ac:dyDescent="0.25">
      <c r="B32" s="20"/>
      <c r="C32" s="20"/>
      <c r="D32" s="20"/>
      <c r="E32" s="20"/>
      <c r="F32" s="20"/>
    </row>
    <row r="33" spans="2:6" x14ac:dyDescent="0.25">
      <c r="B33" s="20"/>
      <c r="C33" s="20"/>
      <c r="D33" s="20"/>
      <c r="E33" s="20"/>
      <c r="F33" s="20"/>
    </row>
    <row r="34" spans="2:6" x14ac:dyDescent="0.25">
      <c r="B34" s="20"/>
      <c r="C34" s="20"/>
      <c r="D34" s="20"/>
      <c r="E34" s="20"/>
      <c r="F34" s="20"/>
    </row>
    <row r="35" spans="2:6" x14ac:dyDescent="0.25">
      <c r="B35" s="20"/>
      <c r="C35" s="20"/>
      <c r="D35" s="20"/>
      <c r="E35" s="20"/>
      <c r="F35" s="20"/>
    </row>
    <row r="36" spans="2:6" x14ac:dyDescent="0.25">
      <c r="B36" s="20"/>
      <c r="C36" s="20"/>
      <c r="D36" s="20"/>
      <c r="E36" s="20"/>
      <c r="F36" s="20"/>
    </row>
    <row r="37" spans="2:6" x14ac:dyDescent="0.25">
      <c r="B37" s="20"/>
      <c r="C37" s="20"/>
      <c r="D37" s="20"/>
      <c r="E37" s="20"/>
      <c r="F37" s="20"/>
    </row>
  </sheetData>
  <mergeCells count="1">
    <mergeCell ref="B1:C1"/>
  </mergeCells>
  <pageMargins left="0.7" right="0.7" top="0.75" bottom="0.75" header="0.3" footer="0.3"/>
  <pageSetup paperSize="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857362"/>
  </sheetPr>
  <dimension ref="A1:L117"/>
  <sheetViews>
    <sheetView showGridLines="0" zoomScale="70" zoomScaleNormal="70" workbookViewId="0">
      <pane ySplit="6" topLeftCell="A17" activePane="bottomLeft" state="frozen"/>
      <selection activeCell="E25" sqref="E25"/>
      <selection pane="bottomLeft" activeCell="H27" sqref="H27"/>
    </sheetView>
  </sheetViews>
  <sheetFormatPr defaultColWidth="0" defaultRowHeight="13.8" zeroHeight="1" x14ac:dyDescent="0.25"/>
  <cols>
    <col min="1" max="1" width="2.59765625" customWidth="1"/>
    <col min="2" max="2" width="4.09765625" customWidth="1"/>
    <col min="3" max="3" width="72.19921875" customWidth="1"/>
    <col min="4" max="4" width="16.59765625" customWidth="1"/>
    <col min="5" max="5" width="14.59765625" customWidth="1"/>
    <col min="6" max="6" width="5.59765625" customWidth="1"/>
    <col min="7" max="7" width="3.19921875" customWidth="1"/>
    <col min="8" max="8" width="65.19921875" style="27" customWidth="1"/>
    <col min="9" max="9" width="19.19921875" customWidth="1"/>
    <col min="10" max="11" width="8.69921875" customWidth="1"/>
    <col min="12" max="12" width="0" hidden="1" customWidth="1"/>
    <col min="13" max="16384" width="8.69921875" hidden="1"/>
  </cols>
  <sheetData>
    <row r="1" spans="2:9" ht="25.2" customHeight="1" x14ac:dyDescent="0.25">
      <c r="B1" s="1" t="s">
        <v>69</v>
      </c>
      <c r="C1" s="21"/>
      <c r="D1" s="22"/>
      <c r="E1" s="21"/>
      <c r="H1"/>
    </row>
    <row r="2" spans="2:9" s="23" customFormat="1" ht="14.4" thickBot="1" x14ac:dyDescent="0.3">
      <c r="H2" s="24"/>
    </row>
    <row r="3" spans="2:9" s="23" customFormat="1" ht="16.8" thickBot="1" x14ac:dyDescent="0.3">
      <c r="B3" s="120" t="s">
        <v>3</v>
      </c>
      <c r="C3" s="121"/>
      <c r="D3" s="122" t="str">
        <f>'Cover sheet'!C5</f>
        <v>Southern Water</v>
      </c>
      <c r="E3" s="122"/>
      <c r="F3" s="122"/>
      <c r="G3" s="62"/>
      <c r="H3" s="24"/>
    </row>
    <row r="4" spans="2:9" s="23" customFormat="1" ht="19.2" customHeight="1" thickBot="1" x14ac:dyDescent="0.3">
      <c r="B4" s="120" t="s">
        <v>6</v>
      </c>
      <c r="C4" s="121"/>
      <c r="D4" s="122" t="str">
        <f>'Cover sheet'!C6</f>
        <v>Sussex Worthing</v>
      </c>
      <c r="E4" s="122"/>
      <c r="F4" s="122"/>
      <c r="G4" s="62"/>
      <c r="H4" s="24"/>
    </row>
    <row r="5" spans="2:9" s="23" customFormat="1" ht="15.6" thickBot="1" x14ac:dyDescent="0.4">
      <c r="B5" s="25"/>
      <c r="C5" s="25"/>
      <c r="H5" s="24"/>
    </row>
    <row r="6" spans="2:9" ht="16.95" customHeight="1" thickBot="1" x14ac:dyDescent="0.3">
      <c r="B6" s="17" t="s">
        <v>70</v>
      </c>
      <c r="C6" s="18" t="s">
        <v>71</v>
      </c>
      <c r="D6" s="18" t="s">
        <v>72</v>
      </c>
      <c r="E6" s="63" t="s">
        <v>73</v>
      </c>
      <c r="F6" s="75" t="s">
        <v>74</v>
      </c>
      <c r="G6" s="68"/>
      <c r="H6" s="109" t="s">
        <v>75</v>
      </c>
      <c r="I6" s="110"/>
    </row>
    <row r="7" spans="2:9" ht="40.200000000000003" customHeight="1" x14ac:dyDescent="0.25">
      <c r="B7" s="26">
        <v>1</v>
      </c>
      <c r="C7" s="43" t="s">
        <v>76</v>
      </c>
      <c r="D7" s="43" t="s">
        <v>77</v>
      </c>
      <c r="E7" s="57" t="s">
        <v>78</v>
      </c>
      <c r="F7" s="26" t="s">
        <v>77</v>
      </c>
      <c r="G7" s="59"/>
      <c r="H7" s="92" t="s">
        <v>79</v>
      </c>
      <c r="I7" s="92" t="str">
        <f>'Cover sheet'!C13</f>
        <v>https://www.southernwater.co.uk/media/1717/sussex_worthing.zip</v>
      </c>
    </row>
    <row r="8" spans="2:9" ht="40.200000000000003" customHeight="1" x14ac:dyDescent="0.25">
      <c r="B8" s="26">
        <v>2</v>
      </c>
      <c r="C8" s="43" t="s">
        <v>80</v>
      </c>
      <c r="D8" s="43" t="s">
        <v>77</v>
      </c>
      <c r="E8" s="57" t="s">
        <v>81</v>
      </c>
      <c r="F8" s="26">
        <v>0</v>
      </c>
      <c r="G8" s="59"/>
      <c r="H8" s="92">
        <v>11</v>
      </c>
    </row>
    <row r="9" spans="2:9" ht="40.200000000000003" customHeight="1" x14ac:dyDescent="0.25">
      <c r="B9" s="26">
        <v>3</v>
      </c>
      <c r="C9" s="43" t="s">
        <v>82</v>
      </c>
      <c r="D9" s="43" t="s">
        <v>77</v>
      </c>
      <c r="E9" s="57" t="s">
        <v>83</v>
      </c>
      <c r="F9" s="26">
        <v>0</v>
      </c>
      <c r="G9" s="59"/>
      <c r="H9" s="93">
        <v>1</v>
      </c>
    </row>
    <row r="10" spans="2:9" ht="40.200000000000003" customHeight="1" x14ac:dyDescent="0.25">
      <c r="B10" s="26">
        <v>4</v>
      </c>
      <c r="C10" s="43" t="s">
        <v>84</v>
      </c>
      <c r="D10" s="43" t="s">
        <v>77</v>
      </c>
      <c r="E10" s="57" t="s">
        <v>83</v>
      </c>
      <c r="F10" s="26">
        <v>0</v>
      </c>
      <c r="G10" s="59"/>
      <c r="H10" s="93">
        <v>0</v>
      </c>
    </row>
    <row r="11" spans="2:9" ht="40.200000000000003" customHeight="1" x14ac:dyDescent="0.25">
      <c r="B11" s="26">
        <v>5</v>
      </c>
      <c r="C11" s="43" t="s">
        <v>85</v>
      </c>
      <c r="D11" s="43" t="s">
        <v>77</v>
      </c>
      <c r="E11" s="57" t="s">
        <v>83</v>
      </c>
      <c r="F11" s="26">
        <v>0</v>
      </c>
      <c r="G11" s="59"/>
      <c r="H11" s="93">
        <v>0</v>
      </c>
    </row>
    <row r="12" spans="2:9" ht="40.200000000000003" customHeight="1" x14ac:dyDescent="0.25">
      <c r="B12" s="26">
        <v>6</v>
      </c>
      <c r="C12" s="43" t="s">
        <v>86</v>
      </c>
      <c r="D12" s="43" t="s">
        <v>77</v>
      </c>
      <c r="E12" s="57" t="s">
        <v>83</v>
      </c>
      <c r="F12" s="26">
        <v>0</v>
      </c>
      <c r="G12" s="59"/>
      <c r="H12" s="93">
        <v>0</v>
      </c>
    </row>
    <row r="13" spans="2:9" ht="40.200000000000003" customHeight="1" x14ac:dyDescent="0.25">
      <c r="B13" s="26">
        <v>7</v>
      </c>
      <c r="C13" s="43" t="s">
        <v>87</v>
      </c>
      <c r="D13" s="43" t="s">
        <v>77</v>
      </c>
      <c r="E13" s="57" t="s">
        <v>83</v>
      </c>
      <c r="F13" s="26" t="s">
        <v>77</v>
      </c>
      <c r="G13" s="59"/>
      <c r="H13" s="92" t="s">
        <v>88</v>
      </c>
    </row>
    <row r="14" spans="2:9" ht="40.200000000000003" customHeight="1" x14ac:dyDescent="0.25">
      <c r="B14" s="26">
        <v>8</v>
      </c>
      <c r="C14" s="43" t="s">
        <v>89</v>
      </c>
      <c r="D14" s="43" t="s">
        <v>77</v>
      </c>
      <c r="E14" s="57" t="s">
        <v>90</v>
      </c>
      <c r="F14" s="26">
        <v>0</v>
      </c>
      <c r="G14" s="59"/>
      <c r="H14" s="92" t="s">
        <v>91</v>
      </c>
    </row>
    <row r="15" spans="2:9" ht="40.200000000000003" customHeight="1" x14ac:dyDescent="0.25">
      <c r="B15" s="26">
        <v>9</v>
      </c>
      <c r="C15" s="43" t="s">
        <v>92</v>
      </c>
      <c r="D15" s="44" t="s">
        <v>77</v>
      </c>
      <c r="E15" s="57" t="s">
        <v>90</v>
      </c>
      <c r="F15" s="26">
        <v>0</v>
      </c>
      <c r="G15" s="59"/>
      <c r="H15" s="92" t="s">
        <v>93</v>
      </c>
    </row>
    <row r="16" spans="2:9" ht="40.200000000000003" customHeight="1" x14ac:dyDescent="0.25">
      <c r="B16" s="26">
        <v>10</v>
      </c>
      <c r="C16" s="43" t="s">
        <v>94</v>
      </c>
      <c r="D16" s="44" t="s">
        <v>77</v>
      </c>
      <c r="E16" s="69" t="s">
        <v>90</v>
      </c>
      <c r="F16" s="26">
        <v>0</v>
      </c>
      <c r="G16" s="59"/>
      <c r="H16" s="92" t="s">
        <v>95</v>
      </c>
    </row>
    <row r="17" spans="2:8" ht="40.200000000000003" customHeight="1" x14ac:dyDescent="0.25">
      <c r="B17" s="26">
        <v>11</v>
      </c>
      <c r="C17" s="43" t="s">
        <v>96</v>
      </c>
      <c r="D17" s="44" t="s">
        <v>77</v>
      </c>
      <c r="E17" s="69" t="s">
        <v>97</v>
      </c>
      <c r="F17" s="26" t="s">
        <v>77</v>
      </c>
      <c r="G17" s="59"/>
      <c r="H17" s="92" t="s">
        <v>98</v>
      </c>
    </row>
    <row r="18" spans="2:8" ht="40.200000000000003" customHeight="1" x14ac:dyDescent="0.25">
      <c r="B18" s="26">
        <v>12</v>
      </c>
      <c r="C18" s="43" t="s">
        <v>99</v>
      </c>
      <c r="D18" s="44" t="s">
        <v>100</v>
      </c>
      <c r="E18" s="69" t="s">
        <v>101</v>
      </c>
      <c r="F18" s="26">
        <v>1</v>
      </c>
      <c r="G18" s="59"/>
      <c r="H18" s="103">
        <v>0</v>
      </c>
    </row>
    <row r="19" spans="2:8" ht="40.200000000000003" customHeight="1" x14ac:dyDescent="0.25">
      <c r="B19" s="26">
        <v>13</v>
      </c>
      <c r="C19" s="43" t="s">
        <v>102</v>
      </c>
      <c r="D19" s="43" t="s">
        <v>77</v>
      </c>
      <c r="E19" s="69" t="s">
        <v>103</v>
      </c>
      <c r="F19" s="26" t="s">
        <v>77</v>
      </c>
      <c r="G19" s="59"/>
      <c r="H19" s="92" t="s">
        <v>104</v>
      </c>
    </row>
    <row r="20" spans="2:8" ht="40.200000000000003" customHeight="1" x14ac:dyDescent="0.25">
      <c r="B20" s="26">
        <v>14</v>
      </c>
      <c r="C20" s="43" t="s">
        <v>105</v>
      </c>
      <c r="D20" s="44" t="s">
        <v>77</v>
      </c>
      <c r="E20" s="69" t="s">
        <v>106</v>
      </c>
      <c r="F20" s="26" t="s">
        <v>107</v>
      </c>
      <c r="G20" s="59"/>
      <c r="H20" s="92" t="s">
        <v>108</v>
      </c>
    </row>
    <row r="21" spans="2:8" ht="40.200000000000003" customHeight="1" x14ac:dyDescent="0.25">
      <c r="B21" s="26">
        <v>15</v>
      </c>
      <c r="C21" s="43" t="s">
        <v>109</v>
      </c>
      <c r="D21" s="43" t="s">
        <v>77</v>
      </c>
      <c r="E21" s="69" t="s">
        <v>97</v>
      </c>
      <c r="F21" s="26" t="s">
        <v>77</v>
      </c>
      <c r="G21" s="59"/>
      <c r="H21" s="92" t="s">
        <v>110</v>
      </c>
    </row>
    <row r="22" spans="2:8" ht="40.200000000000003" customHeight="1" x14ac:dyDescent="0.25">
      <c r="B22" s="26">
        <v>16</v>
      </c>
      <c r="C22" s="43" t="s">
        <v>111</v>
      </c>
      <c r="D22" s="43" t="s">
        <v>77</v>
      </c>
      <c r="E22" s="69" t="s">
        <v>97</v>
      </c>
      <c r="F22" s="26" t="s">
        <v>77</v>
      </c>
      <c r="G22" s="59"/>
      <c r="H22" s="92" t="s">
        <v>112</v>
      </c>
    </row>
    <row r="23" spans="2:8" x14ac:dyDescent="0.25"/>
    <row r="24" spans="2:8" ht="13.95" customHeight="1" x14ac:dyDescent="0.25"/>
    <row r="25" spans="2:8" x14ac:dyDescent="0.25">
      <c r="B25" s="45" t="s">
        <v>113</v>
      </c>
    </row>
    <row r="26" spans="2:8" x14ac:dyDescent="0.25"/>
    <row r="27" spans="2:8" x14ac:dyDescent="0.25">
      <c r="B27" s="46"/>
      <c r="C27" t="s">
        <v>114</v>
      </c>
    </row>
    <row r="28" spans="2:8" x14ac:dyDescent="0.25"/>
    <row r="29" spans="2:8" x14ac:dyDescent="0.25">
      <c r="B29" s="47"/>
      <c r="C29" t="s">
        <v>115</v>
      </c>
    </row>
    <row r="30" spans="2:8" x14ac:dyDescent="0.25"/>
    <row r="31" spans="2:8" x14ac:dyDescent="0.25"/>
    <row r="32" spans="2:8" x14ac:dyDescent="0.25"/>
    <row r="33" spans="1:11" ht="14.4" x14ac:dyDescent="0.3">
      <c r="B33" s="111" t="s">
        <v>116</v>
      </c>
      <c r="C33" s="112"/>
      <c r="D33" s="112"/>
      <c r="E33" s="112"/>
      <c r="F33" s="113"/>
      <c r="G33" s="64"/>
      <c r="H33" s="53"/>
      <c r="I33" s="53"/>
      <c r="J33" s="53"/>
      <c r="K33" s="54"/>
    </row>
    <row r="34" spans="1:11" s="6" customFormat="1" ht="13.95" customHeight="1" x14ac:dyDescent="0.25">
      <c r="H34" s="39"/>
    </row>
    <row r="35" spans="1:11" s="6" customFormat="1" ht="13.95" customHeight="1" x14ac:dyDescent="0.25">
      <c r="B35" s="50" t="s">
        <v>117</v>
      </c>
      <c r="C35" s="114" t="s">
        <v>118</v>
      </c>
      <c r="D35" s="114"/>
      <c r="E35" s="114"/>
      <c r="F35" s="114"/>
      <c r="G35" s="65"/>
    </row>
    <row r="36" spans="1:11" s="52" customFormat="1" ht="73.2" customHeight="1" x14ac:dyDescent="0.25">
      <c r="A36" s="6"/>
      <c r="B36" s="49">
        <v>1</v>
      </c>
      <c r="C36" s="117" t="s">
        <v>119</v>
      </c>
      <c r="D36" s="118"/>
      <c r="E36" s="118"/>
      <c r="F36" s="119"/>
      <c r="G36" s="66"/>
      <c r="H36" s="51"/>
      <c r="I36" s="51"/>
      <c r="J36" s="51"/>
    </row>
    <row r="37" spans="1:11" s="52" customFormat="1" ht="57" customHeight="1" x14ac:dyDescent="0.25">
      <c r="A37" s="6"/>
      <c r="B37" s="49">
        <v>2</v>
      </c>
      <c r="C37" s="115" t="s">
        <v>120</v>
      </c>
      <c r="D37" s="115"/>
      <c r="E37" s="115"/>
      <c r="F37" s="115"/>
      <c r="G37" s="66"/>
    </row>
    <row r="38" spans="1:11" s="52" customFormat="1" ht="40.200000000000003" customHeight="1" x14ac:dyDescent="0.25">
      <c r="A38" s="6"/>
      <c r="B38" s="49">
        <v>3</v>
      </c>
      <c r="C38" s="115" t="s">
        <v>121</v>
      </c>
      <c r="D38" s="115"/>
      <c r="E38" s="115"/>
      <c r="F38" s="115"/>
      <c r="G38" s="66"/>
    </row>
    <row r="39" spans="1:11" s="52" customFormat="1" ht="40.200000000000003" customHeight="1" x14ac:dyDescent="0.25">
      <c r="A39" s="6"/>
      <c r="B39" s="49">
        <v>4</v>
      </c>
      <c r="C39" s="115" t="s">
        <v>122</v>
      </c>
      <c r="D39" s="115"/>
      <c r="E39" s="115"/>
      <c r="F39" s="115"/>
      <c r="G39" s="66"/>
    </row>
    <row r="40" spans="1:11" s="52" customFormat="1" ht="40.200000000000003" customHeight="1" x14ac:dyDescent="0.25">
      <c r="A40" s="6"/>
      <c r="B40" s="49">
        <v>5</v>
      </c>
      <c r="C40" s="115" t="s">
        <v>123</v>
      </c>
      <c r="D40" s="115"/>
      <c r="E40" s="115"/>
      <c r="F40" s="115"/>
      <c r="G40" s="66"/>
    </row>
    <row r="41" spans="1:11" s="52" customFormat="1" ht="40.200000000000003" customHeight="1" x14ac:dyDescent="0.25">
      <c r="A41" s="6"/>
      <c r="B41" s="49">
        <v>6</v>
      </c>
      <c r="C41" s="115" t="s">
        <v>124</v>
      </c>
      <c r="D41" s="115"/>
      <c r="E41" s="115"/>
      <c r="F41" s="115"/>
      <c r="G41" s="66"/>
    </row>
    <row r="42" spans="1:11" s="52" customFormat="1" ht="60" customHeight="1" x14ac:dyDescent="0.25">
      <c r="A42" s="6"/>
      <c r="B42" s="49">
        <v>7</v>
      </c>
      <c r="C42" s="115" t="s">
        <v>125</v>
      </c>
      <c r="D42" s="115"/>
      <c r="E42" s="115"/>
      <c r="F42" s="115"/>
      <c r="G42" s="66"/>
    </row>
    <row r="43" spans="1:11" s="52" customFormat="1" ht="66" customHeight="1" x14ac:dyDescent="0.25">
      <c r="A43" s="6"/>
      <c r="B43" s="49">
        <v>8</v>
      </c>
      <c r="C43" s="115" t="s">
        <v>126</v>
      </c>
      <c r="D43" s="115"/>
      <c r="E43" s="115"/>
      <c r="F43" s="115"/>
      <c r="G43" s="66"/>
    </row>
    <row r="44" spans="1:11" s="52" customFormat="1" ht="49.5" customHeight="1" x14ac:dyDescent="0.25">
      <c r="A44" s="6"/>
      <c r="B44" s="49">
        <v>9</v>
      </c>
      <c r="C44" s="115" t="s">
        <v>127</v>
      </c>
      <c r="D44" s="115"/>
      <c r="E44" s="115"/>
      <c r="F44" s="115"/>
      <c r="G44" s="66"/>
    </row>
    <row r="45" spans="1:11" s="52" customFormat="1" ht="47.7" customHeight="1" x14ac:dyDescent="0.25">
      <c r="A45" s="6"/>
      <c r="B45" s="49">
        <v>10</v>
      </c>
      <c r="C45" s="116" t="s">
        <v>128</v>
      </c>
      <c r="D45" s="116"/>
      <c r="E45" s="116"/>
      <c r="F45" s="116"/>
      <c r="G45" s="67"/>
    </row>
    <row r="46" spans="1:11" s="52" customFormat="1" ht="77.7" customHeight="1" x14ac:dyDescent="0.25">
      <c r="A46" s="6"/>
      <c r="B46" s="49">
        <v>11</v>
      </c>
      <c r="C46" s="116" t="s">
        <v>129</v>
      </c>
      <c r="D46" s="116"/>
      <c r="E46" s="116"/>
      <c r="F46" s="116"/>
      <c r="G46" s="67"/>
    </row>
    <row r="47" spans="1:11" s="52" customFormat="1" ht="40.200000000000003" customHeight="1" x14ac:dyDescent="0.25">
      <c r="A47" s="6"/>
      <c r="B47" s="49">
        <v>12</v>
      </c>
      <c r="C47" s="116" t="s">
        <v>130</v>
      </c>
      <c r="D47" s="116"/>
      <c r="E47" s="116"/>
      <c r="F47" s="116"/>
      <c r="G47" s="67"/>
    </row>
    <row r="48" spans="1:11" s="52" customFormat="1" ht="40.200000000000003" customHeight="1" x14ac:dyDescent="0.25">
      <c r="A48" s="6"/>
      <c r="B48" s="49">
        <v>13</v>
      </c>
      <c r="C48" s="116" t="s">
        <v>131</v>
      </c>
      <c r="D48" s="116"/>
      <c r="E48" s="116"/>
      <c r="F48" s="116"/>
      <c r="G48" s="67"/>
    </row>
    <row r="49" spans="1:7" s="52" customFormat="1" ht="47.7" customHeight="1" x14ac:dyDescent="0.25">
      <c r="A49" s="6"/>
      <c r="B49" s="49">
        <v>14</v>
      </c>
      <c r="C49" s="116" t="s">
        <v>132</v>
      </c>
      <c r="D49" s="116"/>
      <c r="E49" s="116"/>
      <c r="F49" s="116"/>
      <c r="G49" s="67"/>
    </row>
    <row r="50" spans="1:7" s="52" customFormat="1" ht="91.2" customHeight="1" x14ac:dyDescent="0.25">
      <c r="A50" s="6"/>
      <c r="B50" s="49">
        <v>15</v>
      </c>
      <c r="C50" s="116" t="s">
        <v>133</v>
      </c>
      <c r="D50" s="116"/>
      <c r="E50" s="116"/>
      <c r="F50" s="116"/>
      <c r="G50" s="67"/>
    </row>
    <row r="51" spans="1:7" s="52" customFormat="1" ht="149.69999999999999" customHeight="1" x14ac:dyDescent="0.25">
      <c r="A51" s="6"/>
      <c r="B51" s="49">
        <v>16</v>
      </c>
      <c r="C51" s="116" t="s">
        <v>134</v>
      </c>
      <c r="D51" s="116"/>
      <c r="E51" s="116"/>
      <c r="F51" s="116"/>
      <c r="G51" s="67"/>
    </row>
    <row r="52" spans="1:7" x14ac:dyDescent="0.25"/>
    <row r="53" spans="1:7" x14ac:dyDescent="0.25">
      <c r="B53" s="111" t="s">
        <v>135</v>
      </c>
      <c r="C53" s="112"/>
      <c r="D53" s="112"/>
      <c r="E53" s="112"/>
      <c r="F53" s="113"/>
    </row>
    <row r="54" spans="1:7" ht="14.4" thickBot="1" x14ac:dyDescent="0.3"/>
    <row r="55" spans="1:7" ht="14.4" thickBot="1" x14ac:dyDescent="0.3">
      <c r="B55" s="70" t="s">
        <v>70</v>
      </c>
      <c r="C55" s="71" t="s">
        <v>136</v>
      </c>
      <c r="D55" s="71" t="s">
        <v>137</v>
      </c>
    </row>
    <row r="56" spans="1:7" ht="53.4" thickBot="1" x14ac:dyDescent="0.3">
      <c r="B56" s="72">
        <v>1</v>
      </c>
      <c r="C56" s="73" t="s">
        <v>138</v>
      </c>
      <c r="D56" s="73" t="s">
        <v>139</v>
      </c>
    </row>
    <row r="57" spans="1:7" ht="66.599999999999994" thickBot="1" x14ac:dyDescent="0.3">
      <c r="B57" s="72">
        <v>2</v>
      </c>
      <c r="C57" s="73" t="s">
        <v>140</v>
      </c>
      <c r="D57" s="73" t="s">
        <v>141</v>
      </c>
    </row>
    <row r="58" spans="1:7" ht="93" thickBot="1" x14ac:dyDescent="0.3">
      <c r="B58" s="72">
        <v>3</v>
      </c>
      <c r="C58" s="73" t="s">
        <v>142</v>
      </c>
      <c r="D58" s="73" t="s">
        <v>143</v>
      </c>
    </row>
    <row r="59" spans="1:7" ht="132.6" thickBot="1" x14ac:dyDescent="0.3">
      <c r="B59" s="72">
        <v>4</v>
      </c>
      <c r="C59" s="73" t="s">
        <v>144</v>
      </c>
      <c r="D59" s="73" t="s">
        <v>145</v>
      </c>
    </row>
    <row r="60" spans="1:7" ht="40.200000000000003" thickBot="1" x14ac:dyDescent="0.3">
      <c r="B60" s="72">
        <v>5</v>
      </c>
      <c r="C60" s="73" t="s">
        <v>146</v>
      </c>
      <c r="D60" s="73" t="s">
        <v>147</v>
      </c>
    </row>
    <row r="61" spans="1:7" x14ac:dyDescent="0.25"/>
    <row r="62" spans="1:7" ht="39.6" x14ac:dyDescent="0.25">
      <c r="C62" s="74" t="s">
        <v>148</v>
      </c>
    </row>
    <row r="63" spans="1:7" x14ac:dyDescent="0.25"/>
    <row r="64" spans="1:7" x14ac:dyDescent="0.25"/>
    <row r="65" x14ac:dyDescent="0.25"/>
    <row r="66" ht="31.2" customHeight="1" x14ac:dyDescent="0.25"/>
    <row r="67" ht="13.95" hidden="1" customHeight="1" x14ac:dyDescent="0.25"/>
    <row r="68" ht="13.95" hidden="1" customHeight="1" x14ac:dyDescent="0.25"/>
    <row r="69" ht="13.95" hidden="1" customHeight="1" x14ac:dyDescent="0.25"/>
    <row r="70" ht="13.95" hidden="1" customHeight="1" x14ac:dyDescent="0.25"/>
    <row r="71" ht="13.95" hidden="1" customHeight="1" x14ac:dyDescent="0.25"/>
    <row r="72" ht="13.95" hidden="1" customHeight="1" x14ac:dyDescent="0.25"/>
    <row r="73" ht="13.95" hidden="1" customHeight="1" x14ac:dyDescent="0.25"/>
    <row r="74" ht="31.2" hidden="1" customHeight="1" x14ac:dyDescent="0.25"/>
    <row r="75" ht="13.95" hidden="1" customHeight="1" x14ac:dyDescent="0.25"/>
    <row r="76" ht="13.95" hidden="1" customHeight="1" x14ac:dyDescent="0.25"/>
    <row r="78" ht="31.2" hidden="1" customHeight="1" x14ac:dyDescent="0.25"/>
    <row r="79" ht="78.45" hidden="1" customHeight="1" x14ac:dyDescent="0.25"/>
    <row r="82" ht="123.45" hidden="1" customHeight="1" x14ac:dyDescent="0.25"/>
    <row r="83" x14ac:dyDescent="0.25"/>
    <row r="84" x14ac:dyDescent="0.25"/>
    <row r="85" x14ac:dyDescent="0.25"/>
    <row r="86" x14ac:dyDescent="0.25"/>
    <row r="87" x14ac:dyDescent="0.25"/>
    <row r="88" x14ac:dyDescent="0.25"/>
    <row r="89" x14ac:dyDescent="0.25"/>
    <row r="90" x14ac:dyDescent="0.25"/>
    <row r="91" x14ac:dyDescent="0.25"/>
    <row r="92" x14ac:dyDescent="0.25"/>
    <row r="93" x14ac:dyDescent="0.25"/>
    <row r="94" x14ac:dyDescent="0.25"/>
    <row r="95" x14ac:dyDescent="0.25"/>
    <row r="96" x14ac:dyDescent="0.25"/>
    <row r="97" x14ac:dyDescent="0.25"/>
    <row r="98" x14ac:dyDescent="0.25"/>
    <row r="99" x14ac:dyDescent="0.25"/>
    <row r="100" x14ac:dyDescent="0.25"/>
    <row r="101" x14ac:dyDescent="0.25"/>
    <row r="102" x14ac:dyDescent="0.25"/>
    <row r="103" x14ac:dyDescent="0.25"/>
    <row r="104" x14ac:dyDescent="0.25"/>
    <row r="105" x14ac:dyDescent="0.25"/>
    <row r="106" x14ac:dyDescent="0.25"/>
    <row r="107" x14ac:dyDescent="0.25"/>
    <row r="108" x14ac:dyDescent="0.25"/>
    <row r="109" x14ac:dyDescent="0.25"/>
    <row r="110" x14ac:dyDescent="0.25"/>
    <row r="111" x14ac:dyDescent="0.25"/>
    <row r="112" x14ac:dyDescent="0.25"/>
    <row r="113" x14ac:dyDescent="0.25"/>
    <row r="114" x14ac:dyDescent="0.25"/>
    <row r="115" x14ac:dyDescent="0.25"/>
    <row r="116" x14ac:dyDescent="0.25"/>
    <row r="117" x14ac:dyDescent="0.25"/>
  </sheetData>
  <mergeCells count="24">
    <mergeCell ref="C49:F49"/>
    <mergeCell ref="C50:F50"/>
    <mergeCell ref="C51:F51"/>
    <mergeCell ref="C36:F36"/>
    <mergeCell ref="B3:C3"/>
    <mergeCell ref="B4:C4"/>
    <mergeCell ref="D3:F3"/>
    <mergeCell ref="D4:F4"/>
    <mergeCell ref="H6:I6"/>
    <mergeCell ref="B33:F33"/>
    <mergeCell ref="C35:F35"/>
    <mergeCell ref="C37:F37"/>
    <mergeCell ref="B53:F53"/>
    <mergeCell ref="C38:F38"/>
    <mergeCell ref="C39:F39"/>
    <mergeCell ref="C40:F40"/>
    <mergeCell ref="C41:F41"/>
    <mergeCell ref="C42:F42"/>
    <mergeCell ref="C43:F43"/>
    <mergeCell ref="C44:F44"/>
    <mergeCell ref="C45:F45"/>
    <mergeCell ref="C46:F46"/>
    <mergeCell ref="C47:F47"/>
    <mergeCell ref="C48:F48"/>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857362"/>
  </sheetPr>
  <dimension ref="A1:DE55"/>
  <sheetViews>
    <sheetView showGridLines="0" zoomScaleNormal="100" workbookViewId="0">
      <selection activeCell="BE12" sqref="AG12:BE12"/>
    </sheetView>
  </sheetViews>
  <sheetFormatPr defaultColWidth="0" defaultRowHeight="13.8" zeroHeight="1" x14ac:dyDescent="0.25"/>
  <cols>
    <col min="1" max="1" width="2" customWidth="1"/>
    <col min="2" max="2" width="4.09765625" customWidth="1"/>
    <col min="3" max="3" width="70.59765625" customWidth="1"/>
    <col min="4" max="4" width="16.59765625" customWidth="1"/>
    <col min="5" max="5" width="14.59765625" customWidth="1"/>
    <col min="6" max="6" width="5.59765625" customWidth="1"/>
    <col min="7" max="7" width="2.5" customWidth="1"/>
    <col min="8" max="109" width="8.69921875" customWidth="1"/>
    <col min="110" max="16384" width="8.69921875" hidden="1"/>
  </cols>
  <sheetData>
    <row r="1" spans="1:88" ht="24" x14ac:dyDescent="0.25">
      <c r="B1" s="1" t="s">
        <v>149</v>
      </c>
      <c r="C1" s="21"/>
      <c r="D1" s="22"/>
      <c r="E1" s="21"/>
      <c r="F1" s="21"/>
      <c r="G1" s="23"/>
      <c r="H1" s="23"/>
      <c r="I1" s="23"/>
      <c r="J1" s="23"/>
      <c r="K1" s="23"/>
      <c r="L1" s="23"/>
      <c r="M1" s="23"/>
      <c r="N1" s="23"/>
      <c r="O1" s="23"/>
      <c r="P1" s="23"/>
      <c r="Q1" s="23"/>
      <c r="R1" s="23"/>
      <c r="S1" s="23"/>
      <c r="T1" s="23"/>
      <c r="U1" s="23"/>
      <c r="V1" s="23"/>
      <c r="W1" s="23"/>
      <c r="X1" s="23"/>
      <c r="Y1" s="23"/>
      <c r="Z1" s="23"/>
      <c r="AA1" s="23"/>
      <c r="AB1" s="23"/>
      <c r="AC1" s="23"/>
      <c r="AD1" s="23"/>
      <c r="AE1" s="23"/>
      <c r="AF1" s="23"/>
      <c r="AG1" s="23"/>
      <c r="AH1" s="23"/>
      <c r="AI1" s="23"/>
      <c r="AJ1" s="23"/>
      <c r="AK1" s="23"/>
      <c r="AL1" s="23"/>
      <c r="AM1" s="23"/>
      <c r="AN1" s="23"/>
      <c r="AO1" s="23"/>
      <c r="AP1" s="23"/>
      <c r="AQ1" s="23"/>
      <c r="AR1" s="23"/>
      <c r="AS1" s="23"/>
      <c r="AT1" s="23"/>
      <c r="AU1" s="23"/>
      <c r="AV1" s="23"/>
      <c r="AW1" s="23"/>
      <c r="AX1" s="23"/>
      <c r="AY1" s="23"/>
      <c r="AZ1" s="23"/>
      <c r="BA1" s="23"/>
      <c r="BB1" s="23"/>
      <c r="BC1" s="23"/>
      <c r="BD1" s="23"/>
      <c r="BE1" s="23"/>
      <c r="BF1" s="23"/>
      <c r="BG1" s="23"/>
      <c r="BH1" s="23"/>
      <c r="BI1" s="23"/>
      <c r="BJ1" s="23"/>
      <c r="BK1" s="23"/>
      <c r="BL1" s="23"/>
      <c r="BM1" s="23"/>
      <c r="BN1" s="23"/>
      <c r="BO1" s="23"/>
      <c r="BP1" s="23"/>
      <c r="BQ1" s="23"/>
      <c r="BR1" s="23"/>
      <c r="BS1" s="23"/>
      <c r="BT1" s="23"/>
      <c r="BU1" s="23"/>
      <c r="BV1" s="23"/>
      <c r="BW1" s="23"/>
      <c r="BX1" s="23"/>
      <c r="BY1" s="23"/>
      <c r="BZ1" s="23"/>
      <c r="CA1" s="23"/>
      <c r="CB1" s="23"/>
      <c r="CC1" s="23"/>
      <c r="CD1" s="23"/>
      <c r="CE1" s="23"/>
      <c r="CF1" s="23"/>
      <c r="CG1" s="23"/>
      <c r="CH1" s="23"/>
      <c r="CI1" s="23"/>
    </row>
    <row r="2" spans="1:88" ht="14.4" thickBot="1" x14ac:dyDescent="0.3">
      <c r="A2" s="23"/>
      <c r="B2" s="23"/>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c r="BT2" s="23"/>
      <c r="BU2" s="23"/>
      <c r="BV2" s="23"/>
      <c r="BW2" s="23"/>
      <c r="BX2" s="23"/>
      <c r="BY2" s="23"/>
      <c r="BZ2" s="23"/>
      <c r="CA2" s="23"/>
      <c r="CB2" s="23"/>
      <c r="CC2" s="23"/>
      <c r="CD2" s="23"/>
      <c r="CE2" s="23"/>
      <c r="CF2" s="23"/>
      <c r="CG2" s="23"/>
      <c r="CH2" s="23"/>
      <c r="CI2" s="23"/>
    </row>
    <row r="3" spans="1:88" ht="16.8" thickBot="1" x14ac:dyDescent="0.3">
      <c r="A3" s="23"/>
      <c r="B3" s="120" t="s">
        <v>3</v>
      </c>
      <c r="C3" s="133"/>
      <c r="D3" s="130" t="str">
        <f>'Cover sheet'!C5</f>
        <v>Southern Water</v>
      </c>
      <c r="E3" s="131"/>
      <c r="F3" s="132"/>
      <c r="G3" s="23"/>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23"/>
      <c r="AY3" s="23"/>
      <c r="AZ3" s="23"/>
      <c r="BA3" s="23"/>
      <c r="BB3" s="23"/>
      <c r="BC3" s="23"/>
      <c r="BD3" s="23"/>
      <c r="BE3" s="23"/>
      <c r="BF3" s="23"/>
      <c r="BG3" s="23"/>
      <c r="BH3" s="23"/>
      <c r="BI3" s="23"/>
      <c r="BJ3" s="23"/>
      <c r="BK3" s="23"/>
      <c r="BL3" s="23"/>
      <c r="BM3" s="23"/>
      <c r="BN3" s="23"/>
      <c r="BO3" s="23"/>
      <c r="BP3" s="23"/>
      <c r="BQ3" s="23"/>
      <c r="BR3" s="23"/>
      <c r="BS3" s="23"/>
      <c r="BT3" s="23"/>
      <c r="BU3" s="23"/>
      <c r="BV3" s="23"/>
      <c r="BW3" s="23"/>
      <c r="BX3" s="23"/>
      <c r="BY3" s="23"/>
      <c r="BZ3" s="23"/>
      <c r="CA3" s="23"/>
      <c r="CB3" s="23"/>
      <c r="CC3" s="23"/>
      <c r="CD3" s="23"/>
      <c r="CE3" s="23"/>
      <c r="CF3" s="23"/>
      <c r="CG3" s="23"/>
      <c r="CH3" s="23"/>
      <c r="CI3" s="23"/>
      <c r="CJ3" s="23"/>
    </row>
    <row r="4" spans="1:88" ht="16.8" thickBot="1" x14ac:dyDescent="0.3">
      <c r="A4" s="23"/>
      <c r="B4" s="120" t="s">
        <v>6</v>
      </c>
      <c r="C4" s="133"/>
      <c r="D4" s="130" t="str">
        <f>'Cover sheet'!C6</f>
        <v>Sussex Worthing</v>
      </c>
      <c r="E4" s="131"/>
      <c r="F4" s="132"/>
      <c r="G4" s="23"/>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c r="BG4" s="23"/>
      <c r="BH4" s="23"/>
      <c r="BI4" s="23"/>
      <c r="BJ4" s="23"/>
      <c r="BK4" s="23"/>
      <c r="BL4" s="23"/>
      <c r="BM4" s="23"/>
      <c r="BN4" s="23"/>
      <c r="BO4" s="23"/>
      <c r="BP4" s="23"/>
      <c r="BQ4" s="23"/>
      <c r="BR4" s="23"/>
      <c r="BS4" s="23"/>
      <c r="BT4" s="23"/>
      <c r="BU4" s="23"/>
      <c r="BV4" s="23"/>
      <c r="BW4" s="23"/>
      <c r="BX4" s="23"/>
      <c r="BY4" s="23"/>
      <c r="BZ4" s="23"/>
      <c r="CA4" s="23"/>
      <c r="CB4" s="23"/>
      <c r="CC4" s="23"/>
      <c r="CD4" s="23"/>
      <c r="CE4" s="23"/>
      <c r="CF4" s="23"/>
      <c r="CG4" s="23"/>
      <c r="CH4" s="23"/>
      <c r="CI4" s="23"/>
      <c r="CJ4" s="23"/>
    </row>
    <row r="5" spans="1:88" ht="15.6" thickBot="1" x14ac:dyDescent="0.4">
      <c r="A5" s="23"/>
      <c r="B5" s="23"/>
      <c r="C5" s="25"/>
      <c r="D5" s="25"/>
      <c r="E5" s="23"/>
      <c r="F5" s="23"/>
      <c r="G5" s="23"/>
      <c r="H5" s="134" t="s">
        <v>150</v>
      </c>
      <c r="I5" s="134"/>
      <c r="J5" s="134"/>
      <c r="K5" s="134"/>
      <c r="L5" s="134"/>
      <c r="M5" s="134"/>
      <c r="N5" s="134"/>
      <c r="O5" s="134"/>
      <c r="P5" s="134"/>
      <c r="Q5" s="134"/>
      <c r="R5" s="134"/>
      <c r="S5" s="134"/>
      <c r="T5" s="134"/>
      <c r="U5" s="134"/>
      <c r="V5" s="134"/>
      <c r="W5" s="134"/>
      <c r="X5" s="134"/>
      <c r="Y5" s="134"/>
      <c r="Z5" s="134"/>
      <c r="AA5" s="134"/>
      <c r="AB5" s="134"/>
      <c r="AC5" s="134"/>
      <c r="AD5" s="134"/>
      <c r="AE5" s="134"/>
      <c r="AF5" s="134"/>
      <c r="AG5" s="123" t="s">
        <v>151</v>
      </c>
      <c r="AH5" s="123"/>
      <c r="AI5" s="123"/>
      <c r="AJ5" s="123"/>
      <c r="AK5" s="123"/>
      <c r="AL5" s="123"/>
      <c r="AM5" s="123"/>
      <c r="AN5" s="123"/>
      <c r="AO5" s="123"/>
      <c r="AP5" s="123"/>
      <c r="AQ5" s="123"/>
      <c r="AR5" s="123"/>
      <c r="AS5" s="123"/>
      <c r="AT5" s="123"/>
      <c r="AU5" s="123"/>
      <c r="AV5" s="123"/>
      <c r="AW5" s="123"/>
      <c r="AX5" s="123"/>
      <c r="AY5" s="123"/>
      <c r="AZ5" s="123"/>
      <c r="BA5" s="123"/>
      <c r="BB5" s="123"/>
      <c r="BC5" s="123"/>
      <c r="BD5" s="123"/>
      <c r="BE5" s="123"/>
      <c r="BF5" s="123"/>
      <c r="BG5" s="123"/>
      <c r="BH5" s="123"/>
      <c r="BI5" s="123"/>
      <c r="BJ5" s="123"/>
      <c r="BK5" s="123"/>
      <c r="BL5" s="123"/>
      <c r="BM5" s="123"/>
      <c r="BN5" s="123"/>
      <c r="BO5" s="123"/>
      <c r="BP5" s="123"/>
      <c r="BQ5" s="123"/>
      <c r="BR5" s="123"/>
      <c r="BS5" s="123"/>
      <c r="BT5" s="123"/>
      <c r="BU5" s="123"/>
      <c r="BV5" s="123"/>
      <c r="BW5" s="123"/>
      <c r="BX5" s="123"/>
      <c r="BY5" s="123"/>
      <c r="BZ5" s="123"/>
      <c r="CA5" s="123"/>
      <c r="CB5" s="123"/>
      <c r="CC5" s="123"/>
      <c r="CD5" s="123"/>
      <c r="CE5" s="123"/>
      <c r="CF5" s="123"/>
      <c r="CG5" s="123"/>
      <c r="CH5" s="123"/>
      <c r="CI5" s="123"/>
      <c r="CJ5" s="123"/>
    </row>
    <row r="6" spans="1:88" ht="14.4" thickBot="1" x14ac:dyDescent="0.3">
      <c r="B6" s="17" t="s">
        <v>70</v>
      </c>
      <c r="C6" s="17" t="s">
        <v>152</v>
      </c>
      <c r="D6" s="18" t="s">
        <v>72</v>
      </c>
      <c r="E6" s="18" t="s">
        <v>73</v>
      </c>
      <c r="F6" s="75" t="s">
        <v>74</v>
      </c>
      <c r="H6" s="18" t="s">
        <v>153</v>
      </c>
      <c r="I6" s="18" t="s">
        <v>154</v>
      </c>
      <c r="J6" s="18" t="s">
        <v>155</v>
      </c>
      <c r="K6" s="18" t="s">
        <v>156</v>
      </c>
      <c r="L6" s="18" t="s">
        <v>157</v>
      </c>
      <c r="M6" s="18" t="s">
        <v>158</v>
      </c>
      <c r="N6" s="18" t="s">
        <v>159</v>
      </c>
      <c r="O6" s="18" t="s">
        <v>104</v>
      </c>
      <c r="P6" s="18" t="s">
        <v>160</v>
      </c>
      <c r="Q6" s="18" t="s">
        <v>161</v>
      </c>
      <c r="R6" s="18" t="s">
        <v>162</v>
      </c>
      <c r="S6" s="18" t="s">
        <v>163</v>
      </c>
      <c r="T6" s="18" t="s">
        <v>164</v>
      </c>
      <c r="U6" s="18" t="s">
        <v>165</v>
      </c>
      <c r="V6" s="18" t="s">
        <v>166</v>
      </c>
      <c r="W6" s="18" t="s">
        <v>167</v>
      </c>
      <c r="X6" s="18" t="s">
        <v>168</v>
      </c>
      <c r="Y6" s="18" t="s">
        <v>169</v>
      </c>
      <c r="Z6" s="18" t="s">
        <v>170</v>
      </c>
      <c r="AA6" s="18" t="s">
        <v>171</v>
      </c>
      <c r="AB6" s="18" t="s">
        <v>172</v>
      </c>
      <c r="AC6" s="18" t="s">
        <v>173</v>
      </c>
      <c r="AD6" s="18" t="s">
        <v>174</v>
      </c>
      <c r="AE6" s="18" t="s">
        <v>175</v>
      </c>
      <c r="AF6" s="18" t="s">
        <v>176</v>
      </c>
      <c r="AG6" s="18" t="s">
        <v>177</v>
      </c>
      <c r="AH6" s="18" t="s">
        <v>178</v>
      </c>
      <c r="AI6" s="18" t="s">
        <v>179</v>
      </c>
      <c r="AJ6" s="18" t="s">
        <v>180</v>
      </c>
      <c r="AK6" s="18" t="s">
        <v>181</v>
      </c>
      <c r="AL6" s="18" t="s">
        <v>182</v>
      </c>
      <c r="AM6" s="18" t="s">
        <v>183</v>
      </c>
      <c r="AN6" s="18" t="s">
        <v>184</v>
      </c>
      <c r="AO6" s="18" t="s">
        <v>185</v>
      </c>
      <c r="AP6" s="18" t="s">
        <v>186</v>
      </c>
      <c r="AQ6" s="18" t="s">
        <v>187</v>
      </c>
      <c r="AR6" s="18" t="s">
        <v>188</v>
      </c>
      <c r="AS6" s="18" t="s">
        <v>189</v>
      </c>
      <c r="AT6" s="18" t="s">
        <v>190</v>
      </c>
      <c r="AU6" s="18" t="s">
        <v>191</v>
      </c>
      <c r="AV6" s="18" t="s">
        <v>192</v>
      </c>
      <c r="AW6" s="18" t="s">
        <v>193</v>
      </c>
      <c r="AX6" s="18" t="s">
        <v>194</v>
      </c>
      <c r="AY6" s="18" t="s">
        <v>195</v>
      </c>
      <c r="AZ6" s="18" t="s">
        <v>196</v>
      </c>
      <c r="BA6" s="18" t="s">
        <v>197</v>
      </c>
      <c r="BB6" s="18" t="s">
        <v>198</v>
      </c>
      <c r="BC6" s="18" t="s">
        <v>199</v>
      </c>
      <c r="BD6" s="18" t="s">
        <v>200</v>
      </c>
      <c r="BE6" s="18" t="s">
        <v>201</v>
      </c>
      <c r="BF6" s="18" t="s">
        <v>202</v>
      </c>
      <c r="BG6" s="18" t="s">
        <v>203</v>
      </c>
      <c r="BH6" s="18" t="s">
        <v>204</v>
      </c>
      <c r="BI6" s="18" t="s">
        <v>205</v>
      </c>
      <c r="BJ6" s="18" t="s">
        <v>206</v>
      </c>
      <c r="BK6" s="18" t="s">
        <v>207</v>
      </c>
      <c r="BL6" s="18" t="s">
        <v>208</v>
      </c>
      <c r="BM6" s="18" t="s">
        <v>209</v>
      </c>
      <c r="BN6" s="18" t="s">
        <v>210</v>
      </c>
      <c r="BO6" s="18" t="s">
        <v>211</v>
      </c>
      <c r="BP6" s="18" t="s">
        <v>212</v>
      </c>
      <c r="BQ6" s="18" t="s">
        <v>213</v>
      </c>
      <c r="BR6" s="18" t="s">
        <v>214</v>
      </c>
      <c r="BS6" s="18" t="s">
        <v>215</v>
      </c>
      <c r="BT6" s="18" t="s">
        <v>216</v>
      </c>
      <c r="BU6" s="18" t="s">
        <v>217</v>
      </c>
      <c r="BV6" s="18" t="s">
        <v>218</v>
      </c>
      <c r="BW6" s="18" t="s">
        <v>219</v>
      </c>
      <c r="BX6" s="18" t="s">
        <v>220</v>
      </c>
      <c r="BY6" s="18" t="s">
        <v>221</v>
      </c>
      <c r="BZ6" s="18" t="s">
        <v>222</v>
      </c>
      <c r="CA6" s="18" t="s">
        <v>223</v>
      </c>
      <c r="CB6" s="18" t="s">
        <v>224</v>
      </c>
      <c r="CC6" s="18" t="s">
        <v>225</v>
      </c>
      <c r="CD6" s="18" t="s">
        <v>226</v>
      </c>
      <c r="CE6" s="18" t="s">
        <v>227</v>
      </c>
      <c r="CF6" s="18" t="s">
        <v>228</v>
      </c>
      <c r="CG6" s="18" t="s">
        <v>229</v>
      </c>
      <c r="CH6" s="18" t="s">
        <v>230</v>
      </c>
      <c r="CI6" s="18" t="s">
        <v>231</v>
      </c>
      <c r="CJ6" s="18" t="s">
        <v>232</v>
      </c>
    </row>
    <row r="7" spans="1:88" ht="40.200000000000003" customHeight="1" x14ac:dyDescent="0.25">
      <c r="B7" s="78">
        <v>1</v>
      </c>
      <c r="C7" s="76" t="s">
        <v>233</v>
      </c>
      <c r="D7" s="29" t="s">
        <v>234</v>
      </c>
      <c r="E7" s="29" t="s">
        <v>101</v>
      </c>
      <c r="F7" s="29">
        <v>2</v>
      </c>
      <c r="G7" s="30"/>
      <c r="H7" s="82">
        <f>'[2]2. BL Supply'!M$20</f>
        <v>54.61</v>
      </c>
      <c r="I7" s="82">
        <f>'[2]2. BL Supply'!N$20</f>
        <v>54.33</v>
      </c>
      <c r="J7" s="82">
        <f>'[2]2. BL Supply'!O$20</f>
        <v>54.33</v>
      </c>
      <c r="K7" s="82">
        <f>'[2]2. BL Supply'!P$20</f>
        <v>54.33</v>
      </c>
      <c r="L7" s="82">
        <f>'[2]2. BL Supply'!Q$20</f>
        <v>54.33</v>
      </c>
      <c r="M7" s="82">
        <f>'[2]2. BL Supply'!R$20</f>
        <v>54.33</v>
      </c>
      <c r="N7" s="82">
        <f>'[2]2. BL Supply'!S$20</f>
        <v>54.33</v>
      </c>
      <c r="O7" s="82">
        <f>'[2]2. BL Supply'!T$20</f>
        <v>54.33</v>
      </c>
      <c r="P7" s="82">
        <f>'[2]2. BL Supply'!U$20</f>
        <v>54.33</v>
      </c>
      <c r="Q7" s="82">
        <f>'[2]2. BL Supply'!V$20</f>
        <v>54.33</v>
      </c>
      <c r="R7" s="82">
        <f>'[2]2. BL Supply'!W$20</f>
        <v>54.33</v>
      </c>
      <c r="S7" s="82">
        <f>'[2]2. BL Supply'!X$20</f>
        <v>54.33</v>
      </c>
      <c r="T7" s="82">
        <f>'[2]2. BL Supply'!Y$20</f>
        <v>54.33</v>
      </c>
      <c r="U7" s="82">
        <f>'[2]2. BL Supply'!Z$20</f>
        <v>54.33</v>
      </c>
      <c r="V7" s="82">
        <f>'[2]2. BL Supply'!AA$20</f>
        <v>54.33</v>
      </c>
      <c r="W7" s="82">
        <f>'[2]2. BL Supply'!AB$20</f>
        <v>54.33</v>
      </c>
      <c r="X7" s="82">
        <f>'[2]2. BL Supply'!AC$20</f>
        <v>54.33</v>
      </c>
      <c r="Y7" s="82">
        <f>'[2]2. BL Supply'!AD$20</f>
        <v>54.33</v>
      </c>
      <c r="Z7" s="82">
        <f>'[2]2. BL Supply'!AE$20</f>
        <v>54.33</v>
      </c>
      <c r="AA7" s="82">
        <f>'[2]2. BL Supply'!AF$20</f>
        <v>54.33</v>
      </c>
      <c r="AB7" s="82">
        <f>'[2]2. BL Supply'!AG$20</f>
        <v>54.33</v>
      </c>
      <c r="AC7" s="82">
        <f>'[2]2. BL Supply'!AH$20</f>
        <v>54.33</v>
      </c>
      <c r="AD7" s="82">
        <f>'[2]2. BL Supply'!AI$20</f>
        <v>54.33</v>
      </c>
      <c r="AE7" s="82">
        <f>'[2]2. BL Supply'!AJ$20</f>
        <v>54.33</v>
      </c>
      <c r="AF7" s="82">
        <f>'[2]2. BL Supply'!AK$20</f>
        <v>54.33</v>
      </c>
      <c r="AG7" s="83">
        <f>'[2]2. BL Supply'!AL$20</f>
        <v>54.33</v>
      </c>
      <c r="AH7" s="83">
        <f>'[2]2. BL Supply'!AM$20</f>
        <v>54.33</v>
      </c>
      <c r="AI7" s="83">
        <f>'[2]2. BL Supply'!AN$20</f>
        <v>54.33</v>
      </c>
      <c r="AJ7" s="83">
        <f>'[2]2. BL Supply'!AO$20</f>
        <v>54.33</v>
      </c>
      <c r="AK7" s="83">
        <f>'[2]2. BL Supply'!AP$20</f>
        <v>54.33</v>
      </c>
      <c r="AL7" s="83">
        <f>'[2]2. BL Supply'!AQ$20</f>
        <v>54.33</v>
      </c>
      <c r="AM7" s="83">
        <f>'[2]2. BL Supply'!AR$20</f>
        <v>54.33</v>
      </c>
      <c r="AN7" s="83">
        <f>'[2]2. BL Supply'!AS$20</f>
        <v>54.33</v>
      </c>
      <c r="AO7" s="83">
        <f>'[2]2. BL Supply'!AT$20</f>
        <v>54.33</v>
      </c>
      <c r="AP7" s="83">
        <f>'[2]2. BL Supply'!AU$20</f>
        <v>54.33</v>
      </c>
      <c r="AQ7" s="83">
        <f>'[2]2. BL Supply'!AV$20</f>
        <v>54.33</v>
      </c>
      <c r="AR7" s="83">
        <f>'[2]2. BL Supply'!AW$20</f>
        <v>54.33</v>
      </c>
      <c r="AS7" s="83">
        <f>'[2]2. BL Supply'!AX$20</f>
        <v>54.33</v>
      </c>
      <c r="AT7" s="83">
        <f>'[2]2. BL Supply'!AY$20</f>
        <v>54.33</v>
      </c>
      <c r="AU7" s="83">
        <f>'[2]2. BL Supply'!AZ$20</f>
        <v>54.33</v>
      </c>
      <c r="AV7" s="83">
        <f>'[2]2. BL Supply'!BA$20</f>
        <v>54.33</v>
      </c>
      <c r="AW7" s="83">
        <f>'[2]2. BL Supply'!BB$20</f>
        <v>54.33</v>
      </c>
      <c r="AX7" s="83">
        <f>'[2]2. BL Supply'!BC$20</f>
        <v>54.33</v>
      </c>
      <c r="AY7" s="83">
        <f>'[2]2. BL Supply'!BD$20</f>
        <v>54.33</v>
      </c>
      <c r="AZ7" s="83">
        <f>'[2]2. BL Supply'!BE$20</f>
        <v>54.33</v>
      </c>
      <c r="BA7" s="83">
        <f>'[2]2. BL Supply'!BF$20</f>
        <v>54.33</v>
      </c>
      <c r="BB7" s="83">
        <f>'[2]2. BL Supply'!BG$20</f>
        <v>54.33</v>
      </c>
      <c r="BC7" s="83">
        <f>'[2]2. BL Supply'!BH$20</f>
        <v>54.33</v>
      </c>
      <c r="BD7" s="83">
        <f>'[2]2. BL Supply'!BI$20</f>
        <v>54.33</v>
      </c>
      <c r="BE7" s="83">
        <f>'[2]2. BL Supply'!BJ$20</f>
        <v>54.33</v>
      </c>
      <c r="BF7" s="31"/>
      <c r="BG7" s="31"/>
      <c r="BH7" s="31"/>
      <c r="BI7" s="31"/>
      <c r="BJ7" s="31"/>
      <c r="BK7" s="31"/>
      <c r="BL7" s="31"/>
      <c r="BM7" s="31"/>
      <c r="BN7" s="31"/>
      <c r="BO7" s="31"/>
      <c r="BP7" s="31"/>
      <c r="BQ7" s="31"/>
      <c r="BR7" s="31"/>
      <c r="BS7" s="31"/>
      <c r="BT7" s="31"/>
      <c r="BU7" s="31"/>
      <c r="BV7" s="31"/>
      <c r="BW7" s="31"/>
      <c r="BX7" s="31"/>
      <c r="BY7" s="31"/>
      <c r="BZ7" s="31"/>
      <c r="CA7" s="31"/>
      <c r="CB7" s="31"/>
      <c r="CC7" s="31"/>
      <c r="CD7" s="31"/>
      <c r="CE7" s="31"/>
      <c r="CF7" s="31"/>
      <c r="CG7" s="31"/>
      <c r="CH7" s="31"/>
      <c r="CI7" s="31"/>
      <c r="CJ7" s="32"/>
    </row>
    <row r="8" spans="1:88" ht="40.200000000000003" customHeight="1" x14ac:dyDescent="0.25">
      <c r="B8" s="79">
        <f>B7+1</f>
        <v>2</v>
      </c>
      <c r="C8" s="77" t="s">
        <v>235</v>
      </c>
      <c r="D8" s="33" t="s">
        <v>236</v>
      </c>
      <c r="E8" s="34" t="s">
        <v>101</v>
      </c>
      <c r="F8" s="34">
        <v>2</v>
      </c>
      <c r="G8" s="30"/>
      <c r="H8" s="82">
        <v>0.55019917303211208</v>
      </c>
      <c r="I8" s="82">
        <v>0.56242582132171459</v>
      </c>
      <c r="J8" s="82">
        <v>0.574652469611317</v>
      </c>
      <c r="K8" s="82">
        <v>0.58687911790091951</v>
      </c>
      <c r="L8" s="82">
        <v>0.59910576619052203</v>
      </c>
      <c r="M8" s="82">
        <v>0.61133241448012454</v>
      </c>
      <c r="N8" s="82">
        <v>0.62355906276972706</v>
      </c>
      <c r="O8" s="82">
        <v>0.63578571105932957</v>
      </c>
      <c r="P8" s="82">
        <v>0.64801235934893198</v>
      </c>
      <c r="Q8" s="82">
        <v>0.66023900763853449</v>
      </c>
      <c r="R8" s="82">
        <v>0.67246565592813701</v>
      </c>
      <c r="S8" s="82">
        <v>0.68469230421773952</v>
      </c>
      <c r="T8" s="82">
        <v>0.69691895250734193</v>
      </c>
      <c r="U8" s="82">
        <v>0.70914560079694444</v>
      </c>
      <c r="V8" s="82">
        <v>0.72137224908654696</v>
      </c>
      <c r="W8" s="82">
        <v>0.73359889737614947</v>
      </c>
      <c r="X8" s="82">
        <v>0.74582554566575199</v>
      </c>
      <c r="Y8" s="82">
        <v>0.75805219395535439</v>
      </c>
      <c r="Z8" s="82">
        <v>0.77027884224495691</v>
      </c>
      <c r="AA8" s="82">
        <v>0.78250549053455942</v>
      </c>
      <c r="AB8" s="82">
        <v>0.79473213882416194</v>
      </c>
      <c r="AC8" s="82">
        <v>0.80695878711376445</v>
      </c>
      <c r="AD8" s="82">
        <v>0.81918543540336686</v>
      </c>
      <c r="AE8" s="82">
        <v>0.83141208369296937</v>
      </c>
      <c r="AF8" s="82">
        <v>0.84363873198257189</v>
      </c>
      <c r="AG8" s="83">
        <v>0.8558653802721744</v>
      </c>
      <c r="AH8" s="83">
        <v>0.86809202856177692</v>
      </c>
      <c r="AI8" s="83">
        <v>0.88031867685137932</v>
      </c>
      <c r="AJ8" s="83">
        <v>0.89254532514098184</v>
      </c>
      <c r="AK8" s="83">
        <v>0.90477197343058435</v>
      </c>
      <c r="AL8" s="83">
        <v>0.91699862172018687</v>
      </c>
      <c r="AM8" s="83">
        <v>0.92922527000978927</v>
      </c>
      <c r="AN8" s="83">
        <v>0.94145191829939179</v>
      </c>
      <c r="AO8" s="83">
        <v>0.95367856658899419</v>
      </c>
      <c r="AP8" s="83">
        <v>0.96590521487859671</v>
      </c>
      <c r="AQ8" s="83">
        <v>0.97813186316819922</v>
      </c>
      <c r="AR8" s="83">
        <v>0.99035851145780174</v>
      </c>
      <c r="AS8" s="83">
        <v>1.0025851597474043</v>
      </c>
      <c r="AT8" s="83">
        <v>1.0148118080370068</v>
      </c>
      <c r="AU8" s="83">
        <v>1.0270384563266093</v>
      </c>
      <c r="AV8" s="83">
        <v>1.0392651046162118</v>
      </c>
      <c r="AW8" s="83">
        <v>1.0514917529058143</v>
      </c>
      <c r="AX8" s="83">
        <v>1.0637184011954166</v>
      </c>
      <c r="AY8" s="83">
        <v>1.0759450494850191</v>
      </c>
      <c r="AZ8" s="83">
        <v>1.0881716977746216</v>
      </c>
      <c r="BA8" s="83">
        <v>1.1003983460642242</v>
      </c>
      <c r="BB8" s="83">
        <v>1.1126249943538267</v>
      </c>
      <c r="BC8" s="83">
        <v>1.124851642643429</v>
      </c>
      <c r="BD8" s="83">
        <v>1.1370782909330315</v>
      </c>
      <c r="BE8" s="83">
        <v>1.149304939222634</v>
      </c>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5"/>
    </row>
    <row r="9" spans="1:88" ht="40.200000000000003" customHeight="1" x14ac:dyDescent="0.25">
      <c r="B9" s="79">
        <f t="shared" ref="B9:B12" si="0">B8+1</f>
        <v>3</v>
      </c>
      <c r="C9" s="77" t="s">
        <v>237</v>
      </c>
      <c r="D9" s="33" t="s">
        <v>238</v>
      </c>
      <c r="E9" s="34" t="s">
        <v>101</v>
      </c>
      <c r="F9" s="34">
        <v>2</v>
      </c>
      <c r="G9" s="30"/>
      <c r="H9" s="82">
        <f>'[2]2. BL Supply'!M$23</f>
        <v>0</v>
      </c>
      <c r="I9" s="82">
        <f>'[2]2. BL Supply'!N$23</f>
        <v>0</v>
      </c>
      <c r="J9" s="82">
        <f>'[2]2. BL Supply'!O$23</f>
        <v>0</v>
      </c>
      <c r="K9" s="82">
        <f>'[2]2. BL Supply'!P$23</f>
        <v>0</v>
      </c>
      <c r="L9" s="82">
        <f>'[2]2. BL Supply'!Q$23</f>
        <v>0</v>
      </c>
      <c r="M9" s="82">
        <f>'[2]2. BL Supply'!R$23</f>
        <v>0</v>
      </c>
      <c r="N9" s="82">
        <f>'[2]2. BL Supply'!S$23</f>
        <v>0</v>
      </c>
      <c r="O9" s="82">
        <f>'[2]2. BL Supply'!T$23</f>
        <v>0</v>
      </c>
      <c r="P9" s="82">
        <f>'[2]2. BL Supply'!U$23</f>
        <v>0</v>
      </c>
      <c r="Q9" s="82">
        <f>'[2]2. BL Supply'!V$23</f>
        <v>0</v>
      </c>
      <c r="R9" s="82">
        <f>'[2]2. BL Supply'!W$23</f>
        <v>0</v>
      </c>
      <c r="S9" s="82">
        <f>'[2]2. BL Supply'!X$23</f>
        <v>0</v>
      </c>
      <c r="T9" s="82">
        <f>'[2]2. BL Supply'!Y$23</f>
        <v>0</v>
      </c>
      <c r="U9" s="82">
        <f>'[2]2. BL Supply'!Z$23</f>
        <v>0</v>
      </c>
      <c r="V9" s="82">
        <f>'[2]2. BL Supply'!AA$23</f>
        <v>0</v>
      </c>
      <c r="W9" s="82">
        <f>'[2]2. BL Supply'!AB$23</f>
        <v>0</v>
      </c>
      <c r="X9" s="82">
        <f>'[2]2. BL Supply'!AC$23</f>
        <v>0</v>
      </c>
      <c r="Y9" s="82">
        <f>'[2]2. BL Supply'!AD$23</f>
        <v>0</v>
      </c>
      <c r="Z9" s="82">
        <f>'[2]2. BL Supply'!AE$23</f>
        <v>0</v>
      </c>
      <c r="AA9" s="82">
        <f>'[2]2. BL Supply'!AF$23</f>
        <v>0</v>
      </c>
      <c r="AB9" s="82">
        <f>'[2]2. BL Supply'!AG$23</f>
        <v>0</v>
      </c>
      <c r="AC9" s="82">
        <f>'[2]2. BL Supply'!AH$23</f>
        <v>0</v>
      </c>
      <c r="AD9" s="82">
        <f>'[2]2. BL Supply'!AI$23</f>
        <v>0</v>
      </c>
      <c r="AE9" s="82">
        <f>'[2]2. BL Supply'!AJ$23</f>
        <v>0</v>
      </c>
      <c r="AF9" s="82">
        <f>'[2]2. BL Supply'!AK$23</f>
        <v>0</v>
      </c>
      <c r="AG9" s="83">
        <f>'[2]2. BL Supply'!AL$23</f>
        <v>0</v>
      </c>
      <c r="AH9" s="83">
        <f>'[2]2. BL Supply'!AM$23</f>
        <v>0</v>
      </c>
      <c r="AI9" s="83">
        <f>'[2]2. BL Supply'!AN$23</f>
        <v>0</v>
      </c>
      <c r="AJ9" s="83">
        <f>'[2]2. BL Supply'!AO$23</f>
        <v>0</v>
      </c>
      <c r="AK9" s="83">
        <f>'[2]2. BL Supply'!AP$23</f>
        <v>0</v>
      </c>
      <c r="AL9" s="83">
        <f>'[2]2. BL Supply'!AQ$23</f>
        <v>0</v>
      </c>
      <c r="AM9" s="83">
        <f>'[2]2. BL Supply'!AR$23</f>
        <v>0</v>
      </c>
      <c r="AN9" s="83">
        <f>'[2]2. BL Supply'!AS$23</f>
        <v>0</v>
      </c>
      <c r="AO9" s="83">
        <f>'[2]2. BL Supply'!AT$23</f>
        <v>0</v>
      </c>
      <c r="AP9" s="83">
        <f>'[2]2. BL Supply'!AU$23</f>
        <v>0</v>
      </c>
      <c r="AQ9" s="83">
        <f>'[2]2. BL Supply'!AV$23</f>
        <v>0</v>
      </c>
      <c r="AR9" s="83">
        <f>'[2]2. BL Supply'!AW$23</f>
        <v>0</v>
      </c>
      <c r="AS9" s="83">
        <f>'[2]2. BL Supply'!AX$23</f>
        <v>0</v>
      </c>
      <c r="AT9" s="83">
        <f>'[2]2. BL Supply'!AY$23</f>
        <v>0</v>
      </c>
      <c r="AU9" s="83">
        <f>'[2]2. BL Supply'!AZ$23</f>
        <v>0</v>
      </c>
      <c r="AV9" s="83">
        <f>'[2]2. BL Supply'!BA$23</f>
        <v>0</v>
      </c>
      <c r="AW9" s="83">
        <f>'[2]2. BL Supply'!BB$23</f>
        <v>0</v>
      </c>
      <c r="AX9" s="83">
        <f>'[2]2. BL Supply'!BC$23</f>
        <v>0</v>
      </c>
      <c r="AY9" s="83">
        <f>'[2]2. BL Supply'!BD$23</f>
        <v>0</v>
      </c>
      <c r="AZ9" s="83">
        <f>'[2]2. BL Supply'!BE$23</f>
        <v>0</v>
      </c>
      <c r="BA9" s="83">
        <f>'[2]2. BL Supply'!BF$23</f>
        <v>0</v>
      </c>
      <c r="BB9" s="83">
        <f>'[2]2. BL Supply'!BG$23</f>
        <v>0</v>
      </c>
      <c r="BC9" s="83">
        <f>'[2]2. BL Supply'!BH$23</f>
        <v>0</v>
      </c>
      <c r="BD9" s="83">
        <f>'[2]2. BL Supply'!BI$23</f>
        <v>0</v>
      </c>
      <c r="BE9" s="83">
        <f>'[2]2. BL Supply'!BJ$23</f>
        <v>0</v>
      </c>
      <c r="BF9" s="31"/>
      <c r="BG9" s="31"/>
      <c r="BH9" s="31"/>
      <c r="BI9" s="31"/>
      <c r="BJ9" s="31"/>
      <c r="BK9" s="31"/>
      <c r="BL9" s="31"/>
      <c r="BM9" s="31"/>
      <c r="BN9" s="31"/>
      <c r="BO9" s="31"/>
      <c r="BP9" s="31"/>
      <c r="BQ9" s="31"/>
      <c r="BR9" s="31"/>
      <c r="BS9" s="31"/>
      <c r="BT9" s="31"/>
      <c r="BU9" s="31"/>
      <c r="BV9" s="31"/>
      <c r="BW9" s="31"/>
      <c r="BX9" s="31"/>
      <c r="BY9" s="31"/>
      <c r="BZ9" s="31"/>
      <c r="CA9" s="31"/>
      <c r="CB9" s="31"/>
      <c r="CC9" s="31"/>
      <c r="CD9" s="31"/>
      <c r="CE9" s="31"/>
      <c r="CF9" s="31"/>
      <c r="CG9" s="31"/>
      <c r="CH9" s="31"/>
      <c r="CI9" s="31"/>
      <c r="CJ9" s="35"/>
    </row>
    <row r="10" spans="1:88" ht="40.200000000000003" customHeight="1" x14ac:dyDescent="0.25">
      <c r="B10" s="79">
        <f t="shared" si="0"/>
        <v>4</v>
      </c>
      <c r="C10" s="77" t="s">
        <v>239</v>
      </c>
      <c r="D10" s="33" t="s">
        <v>240</v>
      </c>
      <c r="E10" s="34" t="s">
        <v>101</v>
      </c>
      <c r="F10" s="34">
        <v>2</v>
      </c>
      <c r="G10" s="30"/>
      <c r="H10" s="82">
        <f>'[2]2. BL Supply'!M$26</f>
        <v>2.1227165755908786</v>
      </c>
      <c r="I10" s="82">
        <f>'[2]2. BL Supply'!N$26</f>
        <v>2.1575585214983537</v>
      </c>
      <c r="J10" s="82">
        <f>'[2]2. BL Supply'!O$26</f>
        <v>0.20460842326942164</v>
      </c>
      <c r="K10" s="82">
        <f>'[2]2. BL Supply'!P$26</f>
        <v>0.22071895047047985</v>
      </c>
      <c r="L10" s="82">
        <f>'[2]2. BL Supply'!Q$26</f>
        <v>0.29827490897562825</v>
      </c>
      <c r="M10" s="82">
        <f>'[2]2. BL Supply'!R$26</f>
        <v>-3.8044372010532133</v>
      </c>
      <c r="N10" s="82">
        <f>'[2]2. BL Supply'!S$26</f>
        <v>-3.8332127558419309</v>
      </c>
      <c r="O10" s="82">
        <f>'[2]2. BL Supply'!T$26</f>
        <v>-13.994253351132638</v>
      </c>
      <c r="P10" s="82">
        <f>'[2]2. BL Supply'!U$26</f>
        <v>-13.690085574098035</v>
      </c>
      <c r="Q10" s="82">
        <f>'[2]2. BL Supply'!V$26</f>
        <v>-13.994568786212939</v>
      </c>
      <c r="R10" s="82">
        <f>'[2]2. BL Supply'!W$26</f>
        <v>-13.928710234877469</v>
      </c>
      <c r="S10" s="82">
        <f>'[2]2. BL Supply'!X$26</f>
        <v>-13.873567143174611</v>
      </c>
      <c r="T10" s="82">
        <f>'[2]2. BL Supply'!Y$26</f>
        <v>-13.774801323711717</v>
      </c>
      <c r="U10" s="82">
        <f>'[2]2. BL Supply'!Z$26</f>
        <v>-13.683066860783157</v>
      </c>
      <c r="V10" s="82">
        <f>'[2]2. BL Supply'!AA$26</f>
        <v>-13.58551065104542</v>
      </c>
      <c r="W10" s="82">
        <f>'[2]2. BL Supply'!AB$26</f>
        <v>-13.569866739136474</v>
      </c>
      <c r="X10" s="82">
        <f>'[2]2. BL Supply'!AC$26</f>
        <v>-13.547875459387294</v>
      </c>
      <c r="Y10" s="82">
        <f>'[2]2. BL Supply'!AD$26</f>
        <v>-13.52092692960364</v>
      </c>
      <c r="Z10" s="82">
        <f>'[2]2. BL Supply'!AE$26</f>
        <v>-13.490088916148125</v>
      </c>
      <c r="AA10" s="82">
        <f>'[2]2. BL Supply'!AF$26</f>
        <v>-13.456741925693407</v>
      </c>
      <c r="AB10" s="82">
        <f>'[2]2. BL Supply'!AG$26</f>
        <v>-13.460854530706499</v>
      </c>
      <c r="AC10" s="82">
        <f>'[2]2. BL Supply'!AH$26</f>
        <v>-13.460900815685324</v>
      </c>
      <c r="AD10" s="82">
        <f>'[2]2. BL Supply'!AI$26</f>
        <v>-13.458110752729795</v>
      </c>
      <c r="AE10" s="82">
        <f>'[2]2. BL Supply'!AJ$26</f>
        <v>-13.456824175795022</v>
      </c>
      <c r="AF10" s="82">
        <f>'[2]2. BL Supply'!AK$26</f>
        <v>-13.453796142299719</v>
      </c>
      <c r="AG10" s="83">
        <f>'[2]2. BL Supply'!AL$26</f>
        <v>-13.425664280819577</v>
      </c>
      <c r="AH10" s="83">
        <f>'[2]2. BL Supply'!AM$26</f>
        <v>-13.404048852167918</v>
      </c>
      <c r="AI10" s="83">
        <f>'[2]2. BL Supply'!AN$26</f>
        <v>-13.382056268059127</v>
      </c>
      <c r="AJ10" s="83">
        <f>'[2]2. BL Supply'!AO$26</f>
        <v>-13.359177808290569</v>
      </c>
      <c r="AK10" s="83">
        <f>'[2]2. BL Supply'!AP$26</f>
        <v>-13.335517153643536</v>
      </c>
      <c r="AL10" s="83">
        <f>'[2]2. BL Supply'!AQ$26</f>
        <v>-13.326638565923581</v>
      </c>
      <c r="AM10" s="83">
        <f>'[2]2. BL Supply'!AR$26</f>
        <v>-13.31715443422466</v>
      </c>
      <c r="AN10" s="83">
        <f>'[2]2. BL Supply'!AS$26</f>
        <v>-13.307140212638192</v>
      </c>
      <c r="AO10" s="83">
        <f>'[2]2. BL Supply'!AT$26</f>
        <v>-13.296664148615118</v>
      </c>
      <c r="AP10" s="83">
        <f>'[2]2. BL Supply'!AU$26</f>
        <v>-13.285788139632624</v>
      </c>
      <c r="AQ10" s="83">
        <f>'[2]2. BL Supply'!AV$26</f>
        <v>-13.217047699954882</v>
      </c>
      <c r="AR10" s="83">
        <f>'[2]2. BL Supply'!AW$26</f>
        <v>-13.148014929714549</v>
      </c>
      <c r="AS10" s="83">
        <f>'[2]2. BL Supply'!AX$26</f>
        <v>-13.078736749391727</v>
      </c>
      <c r="AT10" s="83">
        <f>'[2]2. BL Supply'!AY$26</f>
        <v>-13.009256162731827</v>
      </c>
      <c r="AU10" s="83">
        <f>'[2]2. BL Supply'!AZ$26</f>
        <v>-12.939612682744881</v>
      </c>
      <c r="AV10" s="83">
        <f>'[2]2. BL Supply'!BA$26</f>
        <v>-12.923911407538494</v>
      </c>
      <c r="AW10" s="83">
        <f>'[2]2. BL Supply'!BB$26</f>
        <v>-12.908118852929324</v>
      </c>
      <c r="AX10" s="83">
        <f>'[2]2. BL Supply'!BC$26</f>
        <v>-12.89226687532288</v>
      </c>
      <c r="AY10" s="83">
        <f>'[2]2. BL Supply'!BD$26</f>
        <v>-12.876381992920102</v>
      </c>
      <c r="AZ10" s="83">
        <f>'[2]2. BL Supply'!BE$26</f>
        <v>-12.860491030460127</v>
      </c>
      <c r="BA10" s="83">
        <f>'[2]2. BL Supply'!BF$26</f>
        <v>-12.865182701215524</v>
      </c>
      <c r="BB10" s="83">
        <f>'[2]2. BL Supply'!BG$26</f>
        <v>-12.869916631999237</v>
      </c>
      <c r="BC10" s="83">
        <f>'[2]2. BL Supply'!BH$26</f>
        <v>-12.874714670076902</v>
      </c>
      <c r="BD10" s="83">
        <f>'[2]2. BL Supply'!BI$26</f>
        <v>-12.879597305540274</v>
      </c>
      <c r="BE10" s="83">
        <f>'[2]2. BL Supply'!BJ$26</f>
        <v>-12.884583795736631</v>
      </c>
      <c r="BF10" s="31"/>
      <c r="BG10" s="31"/>
      <c r="BH10" s="31"/>
      <c r="BI10" s="31"/>
      <c r="BJ10" s="31"/>
      <c r="BK10" s="31"/>
      <c r="BL10" s="31"/>
      <c r="BM10" s="31"/>
      <c r="BN10" s="31"/>
      <c r="BO10" s="31"/>
      <c r="BP10" s="31"/>
      <c r="BQ10" s="31"/>
      <c r="BR10" s="31"/>
      <c r="BS10" s="31"/>
      <c r="BT10" s="31"/>
      <c r="BU10" s="31"/>
      <c r="BV10" s="31"/>
      <c r="BW10" s="31"/>
      <c r="BX10" s="31"/>
      <c r="BY10" s="31"/>
      <c r="BZ10" s="31"/>
      <c r="CA10" s="31"/>
      <c r="CB10" s="31"/>
      <c r="CC10" s="31"/>
      <c r="CD10" s="31"/>
      <c r="CE10" s="31"/>
      <c r="CF10" s="31"/>
      <c r="CG10" s="31"/>
      <c r="CH10" s="31"/>
      <c r="CI10" s="31"/>
      <c r="CJ10" s="35"/>
    </row>
    <row r="11" spans="1:88" ht="40.200000000000003" customHeight="1" x14ac:dyDescent="0.25">
      <c r="B11" s="79">
        <f t="shared" si="0"/>
        <v>5</v>
      </c>
      <c r="C11" s="77" t="s">
        <v>241</v>
      </c>
      <c r="D11" s="33" t="s">
        <v>242</v>
      </c>
      <c r="E11" s="34" t="s">
        <v>101</v>
      </c>
      <c r="F11" s="34">
        <v>2</v>
      </c>
      <c r="G11" s="30"/>
      <c r="H11" s="82">
        <v>0.83578571428571435</v>
      </c>
      <c r="I11" s="82">
        <v>0.83578571428571435</v>
      </c>
      <c r="J11" s="82">
        <v>0.83578571428571435</v>
      </c>
      <c r="K11" s="82">
        <v>0.83578571428571435</v>
      </c>
      <c r="L11" s="82">
        <v>0.83578571428571435</v>
      </c>
      <c r="M11" s="82">
        <v>0.83578571428571435</v>
      </c>
      <c r="N11" s="82">
        <v>0.83578571428571435</v>
      </c>
      <c r="O11" s="82">
        <v>0.83578571428571435</v>
      </c>
      <c r="P11" s="82">
        <v>0.83578571428571435</v>
      </c>
      <c r="Q11" s="82">
        <v>0.83578571428571435</v>
      </c>
      <c r="R11" s="82">
        <v>0.83578571428571435</v>
      </c>
      <c r="S11" s="82">
        <v>0.83578571428571435</v>
      </c>
      <c r="T11" s="82">
        <v>0.83578571428571435</v>
      </c>
      <c r="U11" s="82">
        <v>0.83578571428571435</v>
      </c>
      <c r="V11" s="82">
        <v>0.83578571428571435</v>
      </c>
      <c r="W11" s="82">
        <v>0.83578571428571435</v>
      </c>
      <c r="X11" s="82">
        <v>0.83578571428571435</v>
      </c>
      <c r="Y11" s="82">
        <v>0.83578571428571435</v>
      </c>
      <c r="Z11" s="82">
        <v>0.83578571428571435</v>
      </c>
      <c r="AA11" s="82">
        <v>0.83578571428571435</v>
      </c>
      <c r="AB11" s="82">
        <v>0.83578571428571435</v>
      </c>
      <c r="AC11" s="82">
        <v>0.83578571428571435</v>
      </c>
      <c r="AD11" s="82">
        <v>0.83578571428571435</v>
      </c>
      <c r="AE11" s="82">
        <v>0.83578571428571435</v>
      </c>
      <c r="AF11" s="82">
        <v>0.83578571428571435</v>
      </c>
      <c r="AG11" s="83">
        <v>0.83578571428571435</v>
      </c>
      <c r="AH11" s="83">
        <v>0.83578571428571435</v>
      </c>
      <c r="AI11" s="83">
        <v>0.83578571428571435</v>
      </c>
      <c r="AJ11" s="83">
        <v>0.83578571428571435</v>
      </c>
      <c r="AK11" s="83">
        <v>0.83578571428571435</v>
      </c>
      <c r="AL11" s="83">
        <v>0.83578571428571435</v>
      </c>
      <c r="AM11" s="83">
        <v>0.83578571428571435</v>
      </c>
      <c r="AN11" s="83">
        <v>0.83578571428571435</v>
      </c>
      <c r="AO11" s="83">
        <v>0.83578571428571435</v>
      </c>
      <c r="AP11" s="83">
        <v>0.83578571428571435</v>
      </c>
      <c r="AQ11" s="83">
        <v>0.83578571428571435</v>
      </c>
      <c r="AR11" s="83">
        <v>0.83578571428571435</v>
      </c>
      <c r="AS11" s="83">
        <v>0.83578571428571435</v>
      </c>
      <c r="AT11" s="83">
        <v>0.83578571428571435</v>
      </c>
      <c r="AU11" s="83">
        <v>0.83578571428571435</v>
      </c>
      <c r="AV11" s="83">
        <v>0.83578571428571435</v>
      </c>
      <c r="AW11" s="83">
        <v>0.83578571428571435</v>
      </c>
      <c r="AX11" s="83">
        <v>0.83578571428571435</v>
      </c>
      <c r="AY11" s="83">
        <v>0.83578571428571435</v>
      </c>
      <c r="AZ11" s="83">
        <v>0.83578571428571435</v>
      </c>
      <c r="BA11" s="83">
        <v>0.83578571428571435</v>
      </c>
      <c r="BB11" s="83">
        <v>0.83578571428571435</v>
      </c>
      <c r="BC11" s="83">
        <v>0.83578571428571435</v>
      </c>
      <c r="BD11" s="83">
        <v>0.83578571428571435</v>
      </c>
      <c r="BE11" s="83">
        <v>0.83578571428571435</v>
      </c>
      <c r="BF11" s="31"/>
      <c r="BG11" s="31"/>
      <c r="BH11" s="31"/>
      <c r="BI11" s="31"/>
      <c r="BJ11" s="31"/>
      <c r="BK11" s="31"/>
      <c r="BL11" s="31"/>
      <c r="BM11" s="31"/>
      <c r="BN11" s="31"/>
      <c r="BO11" s="31"/>
      <c r="BP11" s="31"/>
      <c r="BQ11" s="31"/>
      <c r="BR11" s="31"/>
      <c r="BS11" s="31"/>
      <c r="BT11" s="31"/>
      <c r="BU11" s="31"/>
      <c r="BV11" s="31"/>
      <c r="BW11" s="31"/>
      <c r="BX11" s="31"/>
      <c r="BY11" s="31"/>
      <c r="BZ11" s="31"/>
      <c r="CA11" s="31"/>
      <c r="CB11" s="31"/>
      <c r="CC11" s="31"/>
      <c r="CD11" s="31"/>
      <c r="CE11" s="31"/>
      <c r="CF11" s="31"/>
      <c r="CG11" s="31"/>
      <c r="CH11" s="31"/>
      <c r="CI11" s="31"/>
      <c r="CJ11" s="35"/>
    </row>
    <row r="12" spans="1:88" ht="40.200000000000003" customHeight="1" x14ac:dyDescent="0.25">
      <c r="B12" s="79">
        <f t="shared" si="0"/>
        <v>6</v>
      </c>
      <c r="C12" s="77" t="s">
        <v>243</v>
      </c>
      <c r="D12" s="33" t="s">
        <v>244</v>
      </c>
      <c r="E12" s="34" t="s">
        <v>101</v>
      </c>
      <c r="F12" s="34">
        <v>2</v>
      </c>
      <c r="G12" s="30"/>
      <c r="H12" s="84">
        <v>4.2527176247599643</v>
      </c>
      <c r="I12" s="84">
        <v>2.1027176247599644</v>
      </c>
      <c r="J12" s="84">
        <v>2.1027176247599644</v>
      </c>
      <c r="K12" s="84">
        <v>2.1027176247599644</v>
      </c>
      <c r="L12" s="84">
        <v>2.1027176247599644</v>
      </c>
      <c r="M12" s="84">
        <v>1.7890403305852722</v>
      </c>
      <c r="N12" s="84">
        <v>1.7890403305852722</v>
      </c>
      <c r="O12" s="84">
        <v>1.7890403305852722</v>
      </c>
      <c r="P12" s="84">
        <v>1.7890403305852722</v>
      </c>
      <c r="Q12" s="84">
        <v>1.7890403305852722</v>
      </c>
      <c r="R12" s="84">
        <v>1.7890403305852722</v>
      </c>
      <c r="S12" s="84">
        <v>1.7890403305852722</v>
      </c>
      <c r="T12" s="84">
        <v>1.7890403305852722</v>
      </c>
      <c r="U12" s="84">
        <v>1.7890403305852722</v>
      </c>
      <c r="V12" s="84">
        <v>1.7890403305852722</v>
      </c>
      <c r="W12" s="84">
        <v>1.7890403305852722</v>
      </c>
      <c r="X12" s="84">
        <v>1.7890403305852722</v>
      </c>
      <c r="Y12" s="84">
        <v>1.7890403305852722</v>
      </c>
      <c r="Z12" s="84">
        <v>1.7890403305852722</v>
      </c>
      <c r="AA12" s="84">
        <v>1.7890403305852722</v>
      </c>
      <c r="AB12" s="84">
        <v>1.7890403305852722</v>
      </c>
      <c r="AC12" s="84">
        <v>1.7890403305852722</v>
      </c>
      <c r="AD12" s="84">
        <v>1.7890403305852722</v>
      </c>
      <c r="AE12" s="84">
        <v>1.7890403305852722</v>
      </c>
      <c r="AF12" s="84">
        <v>1.7890403305852722</v>
      </c>
      <c r="AG12" s="138">
        <v>1.7890403305852722</v>
      </c>
      <c r="AH12" s="138">
        <v>1.7890403305852722</v>
      </c>
      <c r="AI12" s="138">
        <v>1.7890403305852722</v>
      </c>
      <c r="AJ12" s="138">
        <v>1.7890403305852722</v>
      </c>
      <c r="AK12" s="138">
        <v>1.7890403305852722</v>
      </c>
      <c r="AL12" s="138">
        <v>1.7890403305852722</v>
      </c>
      <c r="AM12" s="138">
        <v>1.7890403305852722</v>
      </c>
      <c r="AN12" s="138">
        <v>1.7890403305852722</v>
      </c>
      <c r="AO12" s="138">
        <v>1.7890403305852722</v>
      </c>
      <c r="AP12" s="138">
        <v>1.7890403305852722</v>
      </c>
      <c r="AQ12" s="138">
        <v>1.7890403305852722</v>
      </c>
      <c r="AR12" s="138">
        <v>1.7890403305852722</v>
      </c>
      <c r="AS12" s="138">
        <v>1.7890403305852722</v>
      </c>
      <c r="AT12" s="138">
        <v>1.7890403305852722</v>
      </c>
      <c r="AU12" s="138">
        <v>1.7890403305852722</v>
      </c>
      <c r="AV12" s="138">
        <v>1.7890403305852722</v>
      </c>
      <c r="AW12" s="138">
        <v>1.7890403305852722</v>
      </c>
      <c r="AX12" s="138">
        <v>1.7890403305852722</v>
      </c>
      <c r="AY12" s="138">
        <v>1.7890403305852722</v>
      </c>
      <c r="AZ12" s="138">
        <v>1.7890403305852722</v>
      </c>
      <c r="BA12" s="138">
        <v>1.7890403305852722</v>
      </c>
      <c r="BB12" s="138">
        <v>1.7890403305852722</v>
      </c>
      <c r="BC12" s="138">
        <v>1.7890403305852722</v>
      </c>
      <c r="BD12" s="138">
        <v>1.7890403305852722</v>
      </c>
      <c r="BE12" s="85">
        <v>1.7890403305852722</v>
      </c>
      <c r="BF12" s="35"/>
      <c r="BG12" s="35"/>
      <c r="BH12" s="35"/>
      <c r="BI12" s="35"/>
      <c r="BJ12" s="35"/>
      <c r="BK12" s="35"/>
      <c r="BL12" s="35"/>
      <c r="BM12" s="35"/>
      <c r="BN12" s="35"/>
      <c r="BO12" s="35"/>
      <c r="BP12" s="35"/>
      <c r="BQ12" s="35"/>
      <c r="BR12" s="35"/>
      <c r="BS12" s="35"/>
      <c r="BT12" s="35"/>
      <c r="BU12" s="35"/>
      <c r="BV12" s="35"/>
      <c r="BW12" s="35"/>
      <c r="BX12" s="35"/>
      <c r="BY12" s="35"/>
      <c r="BZ12" s="35"/>
      <c r="CA12" s="35"/>
      <c r="CB12" s="35"/>
      <c r="CC12" s="35"/>
      <c r="CD12" s="35"/>
      <c r="CE12" s="35"/>
      <c r="CF12" s="35"/>
      <c r="CG12" s="35"/>
      <c r="CH12" s="35"/>
      <c r="CI12" s="35"/>
      <c r="CJ12" s="35"/>
    </row>
    <row r="13" spans="1:88" x14ac:dyDescent="0.25"/>
    <row r="14" spans="1:88" x14ac:dyDescent="0.25"/>
    <row r="15" spans="1:88" x14ac:dyDescent="0.25"/>
    <row r="16" spans="1:88" x14ac:dyDescent="0.25">
      <c r="B16" s="45" t="s">
        <v>113</v>
      </c>
    </row>
    <row r="17" spans="2:9" x14ac:dyDescent="0.25"/>
    <row r="18" spans="2:9" x14ac:dyDescent="0.25">
      <c r="B18" s="46"/>
      <c r="C18" t="s">
        <v>114</v>
      </c>
    </row>
    <row r="19" spans="2:9" x14ac:dyDescent="0.25"/>
    <row r="20" spans="2:9" x14ac:dyDescent="0.25">
      <c r="B20" s="47"/>
      <c r="C20" t="s">
        <v>115</v>
      </c>
    </row>
    <row r="21" spans="2:9" x14ac:dyDescent="0.25"/>
    <row r="22" spans="2:9" x14ac:dyDescent="0.25"/>
    <row r="23" spans="2:9" x14ac:dyDescent="0.25"/>
    <row r="24" spans="2:9" ht="14.4" x14ac:dyDescent="0.3">
      <c r="B24" s="124" t="s">
        <v>245</v>
      </c>
      <c r="C24" s="125"/>
      <c r="D24" s="125"/>
      <c r="E24" s="125"/>
      <c r="F24" s="125"/>
      <c r="G24" s="125"/>
      <c r="H24" s="125"/>
      <c r="I24" s="126"/>
    </row>
    <row r="25" spans="2:9" x14ac:dyDescent="0.25"/>
    <row r="26" spans="2:9" s="6" customFormat="1" x14ac:dyDescent="0.25">
      <c r="B26" s="48" t="s">
        <v>70</v>
      </c>
      <c r="C26" s="127" t="s">
        <v>118</v>
      </c>
      <c r="D26" s="127"/>
      <c r="E26" s="127"/>
      <c r="F26" s="127"/>
      <c r="G26" s="127"/>
      <c r="H26" s="127"/>
      <c r="I26" s="127"/>
    </row>
    <row r="27" spans="2:9" s="6" customFormat="1" ht="76.2" customHeight="1" x14ac:dyDescent="0.25">
      <c r="B27" s="49">
        <v>1</v>
      </c>
      <c r="C27" s="128" t="s">
        <v>246</v>
      </c>
      <c r="D27" s="129"/>
      <c r="E27" s="129"/>
      <c r="F27" s="129"/>
      <c r="G27" s="129"/>
      <c r="H27" s="129"/>
      <c r="I27" s="129"/>
    </row>
    <row r="28" spans="2:9" s="6" customFormat="1" ht="55.95" customHeight="1" x14ac:dyDescent="0.25">
      <c r="B28" s="49">
        <f>B27+1</f>
        <v>2</v>
      </c>
      <c r="C28" s="128" t="s">
        <v>247</v>
      </c>
      <c r="D28" s="129"/>
      <c r="E28" s="129"/>
      <c r="F28" s="129"/>
      <c r="G28" s="129"/>
      <c r="H28" s="129"/>
      <c r="I28" s="129"/>
    </row>
    <row r="29" spans="2:9" s="6" customFormat="1" ht="58.2" customHeight="1" x14ac:dyDescent="0.25">
      <c r="B29" s="49">
        <f t="shared" ref="B29:B32" si="1">B28+1</f>
        <v>3</v>
      </c>
      <c r="C29" s="128" t="s">
        <v>248</v>
      </c>
      <c r="D29" s="129"/>
      <c r="E29" s="129"/>
      <c r="F29" s="129"/>
      <c r="G29" s="129"/>
      <c r="H29" s="129"/>
      <c r="I29" s="129"/>
    </row>
    <row r="30" spans="2:9" s="6" customFormat="1" ht="41.7" customHeight="1" x14ac:dyDescent="0.25">
      <c r="B30" s="49">
        <f t="shared" si="1"/>
        <v>4</v>
      </c>
      <c r="C30" s="128" t="s">
        <v>249</v>
      </c>
      <c r="D30" s="129"/>
      <c r="E30" s="129"/>
      <c r="F30" s="129"/>
      <c r="G30" s="129"/>
      <c r="H30" s="129"/>
      <c r="I30" s="129"/>
    </row>
    <row r="31" spans="2:9" s="6" customFormat="1" ht="94.95" customHeight="1" x14ac:dyDescent="0.25">
      <c r="B31" s="49">
        <f t="shared" si="1"/>
        <v>5</v>
      </c>
      <c r="C31" s="128" t="s">
        <v>250</v>
      </c>
      <c r="D31" s="129"/>
      <c r="E31" s="129"/>
      <c r="F31" s="129"/>
      <c r="G31" s="129"/>
      <c r="H31" s="129"/>
      <c r="I31" s="129"/>
    </row>
    <row r="32" spans="2:9" s="6" customFormat="1" ht="82.5" customHeight="1" x14ac:dyDescent="0.25">
      <c r="B32" s="49">
        <f t="shared" si="1"/>
        <v>6</v>
      </c>
      <c r="C32" s="128" t="s">
        <v>251</v>
      </c>
      <c r="D32" s="129"/>
      <c r="E32" s="129"/>
      <c r="F32" s="129"/>
      <c r="G32" s="129"/>
      <c r="H32" s="129"/>
      <c r="I32" s="129"/>
    </row>
    <row r="33" s="6" customFormat="1" ht="13.2" x14ac:dyDescent="0.25"/>
    <row r="34" s="6" customFormat="1" ht="13.2" x14ac:dyDescent="0.25"/>
    <row r="35" s="6" customFormat="1" ht="13.2" x14ac:dyDescent="0.25"/>
    <row r="36" s="6" customFormat="1" ht="13.2" x14ac:dyDescent="0.25"/>
    <row r="37" x14ac:dyDescent="0.25"/>
    <row r="38" x14ac:dyDescent="0.25"/>
    <row r="39" x14ac:dyDescent="0.25"/>
    <row r="40" x14ac:dyDescent="0.25"/>
    <row r="41" x14ac:dyDescent="0.25"/>
    <row r="42" x14ac:dyDescent="0.25"/>
    <row r="43" x14ac:dyDescent="0.25"/>
    <row r="44" x14ac:dyDescent="0.25"/>
    <row r="45" x14ac:dyDescent="0.25"/>
    <row r="46" x14ac:dyDescent="0.25"/>
    <row r="47" x14ac:dyDescent="0.25"/>
    <row r="48" x14ac:dyDescent="0.25"/>
    <row r="49" x14ac:dyDescent="0.25"/>
    <row r="50" x14ac:dyDescent="0.25"/>
    <row r="51" x14ac:dyDescent="0.25"/>
    <row r="52" x14ac:dyDescent="0.25"/>
    <row r="53" x14ac:dyDescent="0.25"/>
    <row r="54" x14ac:dyDescent="0.25"/>
    <row r="55" x14ac:dyDescent="0.25"/>
  </sheetData>
  <mergeCells count="14">
    <mergeCell ref="C28:I28"/>
    <mergeCell ref="C29:I29"/>
    <mergeCell ref="C30:I30"/>
    <mergeCell ref="C31:I31"/>
    <mergeCell ref="C32:I32"/>
    <mergeCell ref="AG5:CJ5"/>
    <mergeCell ref="B24:I24"/>
    <mergeCell ref="C26:I26"/>
    <mergeCell ref="C27:I27"/>
    <mergeCell ref="D3:F3"/>
    <mergeCell ref="D4:F4"/>
    <mergeCell ref="B3:C3"/>
    <mergeCell ref="B4:C4"/>
    <mergeCell ref="H5:AF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857362"/>
  </sheetPr>
  <dimension ref="A1:DF67"/>
  <sheetViews>
    <sheetView showGridLines="0" topLeftCell="A5" zoomScale="85" zoomScaleNormal="85" workbookViewId="0">
      <selection activeCell="M18" sqref="M18"/>
    </sheetView>
  </sheetViews>
  <sheetFormatPr defaultColWidth="0" defaultRowHeight="13.8" zeroHeight="1" x14ac:dyDescent="0.25"/>
  <cols>
    <col min="1" max="1" width="1.69921875" customWidth="1"/>
    <col min="2" max="2" width="4.09765625" customWidth="1"/>
    <col min="3" max="3" width="70.59765625" customWidth="1"/>
    <col min="4" max="4" width="16.59765625" customWidth="1"/>
    <col min="5" max="5" width="14.59765625" customWidth="1"/>
    <col min="6" max="6" width="5.59765625" customWidth="1"/>
    <col min="7" max="7" width="3.19921875" customWidth="1"/>
    <col min="8" max="109" width="8.69921875" customWidth="1"/>
    <col min="110" max="110" width="0" hidden="1" customWidth="1"/>
    <col min="111" max="16384" width="8.69921875" hidden="1"/>
  </cols>
  <sheetData>
    <row r="1" spans="2:88" ht="22.5" customHeight="1" x14ac:dyDescent="0.45">
      <c r="B1" s="135" t="s">
        <v>252</v>
      </c>
      <c r="C1" s="135"/>
      <c r="D1" s="135"/>
      <c r="E1" s="135"/>
      <c r="F1" s="135"/>
      <c r="G1" s="23"/>
    </row>
    <row r="2" spans="2:88" ht="14.4" thickBot="1" x14ac:dyDescent="0.3">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c r="BT2" s="23"/>
      <c r="BU2" s="23"/>
      <c r="BV2" s="23"/>
      <c r="BW2" s="23"/>
      <c r="BX2" s="23"/>
      <c r="BY2" s="23"/>
      <c r="BZ2" s="23"/>
      <c r="CA2" s="23"/>
      <c r="CB2" s="23"/>
      <c r="CC2" s="23"/>
      <c r="CD2" s="23"/>
      <c r="CE2" s="23"/>
      <c r="CF2" s="23"/>
      <c r="CG2" s="23"/>
      <c r="CH2" s="23"/>
      <c r="CI2" s="23"/>
      <c r="CJ2" s="23"/>
    </row>
    <row r="3" spans="2:88" ht="16.5" customHeight="1" thickBot="1" x14ac:dyDescent="0.3">
      <c r="B3" s="120" t="s">
        <v>3</v>
      </c>
      <c r="C3" s="133"/>
      <c r="D3" s="130" t="str">
        <f>'Cover sheet'!C5</f>
        <v>Southern Water</v>
      </c>
      <c r="E3" s="131"/>
      <c r="F3" s="132"/>
      <c r="G3" s="36"/>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23"/>
      <c r="AY3" s="23"/>
      <c r="AZ3" s="23"/>
      <c r="BA3" s="23"/>
      <c r="BB3" s="23"/>
      <c r="BC3" s="23"/>
      <c r="BD3" s="23"/>
      <c r="BE3" s="23"/>
      <c r="BF3" s="23"/>
      <c r="BG3" s="23"/>
      <c r="BH3" s="23"/>
      <c r="BI3" s="23"/>
      <c r="BJ3" s="23"/>
      <c r="BK3" s="23"/>
      <c r="BL3" s="23"/>
      <c r="BM3" s="23"/>
      <c r="BN3" s="23"/>
      <c r="BO3" s="23"/>
      <c r="BP3" s="23"/>
      <c r="BQ3" s="23"/>
      <c r="BR3" s="23"/>
      <c r="BS3" s="23"/>
      <c r="BT3" s="23"/>
      <c r="BU3" s="23"/>
      <c r="BV3" s="23"/>
      <c r="BW3" s="23"/>
      <c r="BX3" s="23"/>
      <c r="BY3" s="23"/>
      <c r="BZ3" s="23"/>
      <c r="CA3" s="23"/>
      <c r="CB3" s="23"/>
      <c r="CC3" s="23"/>
      <c r="CD3" s="23"/>
      <c r="CE3" s="23"/>
      <c r="CF3" s="23"/>
      <c r="CG3" s="23"/>
      <c r="CH3" s="23"/>
      <c r="CI3" s="23"/>
      <c r="CJ3" s="23"/>
    </row>
    <row r="4" spans="2:88" ht="14.7" customHeight="1" thickBot="1" x14ac:dyDescent="0.4">
      <c r="B4" s="136" t="s">
        <v>6</v>
      </c>
      <c r="C4" s="137"/>
      <c r="D4" s="130" t="str">
        <f>'Cover sheet'!C6</f>
        <v>Sussex Worthing</v>
      </c>
      <c r="E4" s="131"/>
      <c r="F4" s="132"/>
      <c r="G4" s="36"/>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c r="BG4" s="23"/>
      <c r="BH4" s="23"/>
      <c r="BI4" s="23"/>
      <c r="BJ4" s="23"/>
      <c r="BK4" s="23"/>
      <c r="BL4" s="23"/>
      <c r="BM4" s="23"/>
      <c r="BN4" s="23"/>
      <c r="BO4" s="23"/>
      <c r="BP4" s="23"/>
      <c r="BQ4" s="23"/>
      <c r="BR4" s="23"/>
      <c r="BS4" s="23"/>
      <c r="BT4" s="23"/>
      <c r="BU4" s="23"/>
      <c r="BV4" s="23"/>
      <c r="BW4" s="23"/>
      <c r="BX4" s="23"/>
      <c r="BY4" s="23"/>
      <c r="BZ4" s="23"/>
      <c r="CA4" s="23"/>
      <c r="CB4" s="23"/>
      <c r="CC4" s="23"/>
      <c r="CD4" s="23"/>
      <c r="CE4" s="23"/>
      <c r="CF4" s="23"/>
      <c r="CG4" s="23"/>
      <c r="CH4" s="23"/>
      <c r="CI4" s="23"/>
      <c r="CJ4" s="23"/>
    </row>
    <row r="5" spans="2:88" ht="15.6" thickBot="1" x14ac:dyDescent="0.4">
      <c r="C5" s="25"/>
      <c r="D5" s="25"/>
      <c r="E5" s="23"/>
      <c r="F5" s="23"/>
      <c r="G5" s="36"/>
      <c r="H5" s="134" t="s">
        <v>150</v>
      </c>
      <c r="I5" s="134"/>
      <c r="J5" s="134"/>
      <c r="K5" s="134"/>
      <c r="L5" s="134"/>
      <c r="M5" s="134"/>
      <c r="N5" s="134"/>
      <c r="O5" s="134"/>
      <c r="P5" s="134"/>
      <c r="Q5" s="134"/>
      <c r="R5" s="134"/>
      <c r="S5" s="134"/>
      <c r="T5" s="134"/>
      <c r="U5" s="134"/>
      <c r="V5" s="134"/>
      <c r="W5" s="134"/>
      <c r="X5" s="134"/>
      <c r="Y5" s="134"/>
      <c r="Z5" s="134"/>
      <c r="AA5" s="134"/>
      <c r="AB5" s="134"/>
      <c r="AC5" s="134"/>
      <c r="AD5" s="134"/>
      <c r="AE5" s="134"/>
      <c r="AF5" s="134"/>
      <c r="AG5" s="123" t="s">
        <v>151</v>
      </c>
      <c r="AH5" s="123"/>
      <c r="AI5" s="123"/>
      <c r="AJ5" s="123"/>
      <c r="AK5" s="123"/>
      <c r="AL5" s="123"/>
      <c r="AM5" s="123"/>
      <c r="AN5" s="123"/>
      <c r="AO5" s="123"/>
      <c r="AP5" s="123"/>
      <c r="AQ5" s="123"/>
      <c r="AR5" s="123"/>
      <c r="AS5" s="123"/>
      <c r="AT5" s="123"/>
      <c r="AU5" s="123"/>
      <c r="AV5" s="123"/>
      <c r="AW5" s="123"/>
      <c r="AX5" s="123"/>
      <c r="AY5" s="123"/>
      <c r="AZ5" s="123"/>
      <c r="BA5" s="123"/>
      <c r="BB5" s="123"/>
      <c r="BC5" s="123"/>
      <c r="BD5" s="123"/>
      <c r="BE5" s="123"/>
      <c r="BF5" s="123"/>
      <c r="BG5" s="123"/>
      <c r="BH5" s="123"/>
      <c r="BI5" s="123"/>
      <c r="BJ5" s="123"/>
      <c r="BK5" s="123"/>
      <c r="BL5" s="123"/>
      <c r="BM5" s="123"/>
      <c r="BN5" s="123"/>
      <c r="BO5" s="123"/>
      <c r="BP5" s="123"/>
      <c r="BQ5" s="123"/>
      <c r="BR5" s="123"/>
      <c r="BS5" s="123"/>
      <c r="BT5" s="123"/>
      <c r="BU5" s="123"/>
      <c r="BV5" s="123"/>
      <c r="BW5" s="123"/>
      <c r="BX5" s="123"/>
      <c r="BY5" s="123"/>
      <c r="BZ5" s="123"/>
      <c r="CA5" s="123"/>
      <c r="CB5" s="123"/>
      <c r="CC5" s="123"/>
      <c r="CD5" s="123"/>
      <c r="CE5" s="123"/>
      <c r="CF5" s="123"/>
      <c r="CG5" s="123"/>
      <c r="CH5" s="123"/>
      <c r="CI5" s="123"/>
      <c r="CJ5" s="123"/>
    </row>
    <row r="6" spans="2:88" ht="14.4" thickBot="1" x14ac:dyDescent="0.3">
      <c r="B6" s="55" t="s">
        <v>70</v>
      </c>
      <c r="C6" s="17" t="s">
        <v>152</v>
      </c>
      <c r="D6" s="18" t="s">
        <v>72</v>
      </c>
      <c r="E6" s="18" t="s">
        <v>73</v>
      </c>
      <c r="F6" s="75" t="s">
        <v>74</v>
      </c>
      <c r="G6" s="36"/>
      <c r="H6" s="18" t="s">
        <v>153</v>
      </c>
      <c r="I6" s="18" t="s">
        <v>154</v>
      </c>
      <c r="J6" s="18" t="s">
        <v>155</v>
      </c>
      <c r="K6" s="18" t="s">
        <v>156</v>
      </c>
      <c r="L6" s="18" t="s">
        <v>157</v>
      </c>
      <c r="M6" s="18" t="s">
        <v>158</v>
      </c>
      <c r="N6" s="18" t="s">
        <v>159</v>
      </c>
      <c r="O6" s="18" t="s">
        <v>104</v>
      </c>
      <c r="P6" s="18" t="s">
        <v>160</v>
      </c>
      <c r="Q6" s="18" t="s">
        <v>161</v>
      </c>
      <c r="R6" s="18" t="s">
        <v>162</v>
      </c>
      <c r="S6" s="18" t="s">
        <v>163</v>
      </c>
      <c r="T6" s="18" t="s">
        <v>164</v>
      </c>
      <c r="U6" s="18" t="s">
        <v>165</v>
      </c>
      <c r="V6" s="18" t="s">
        <v>166</v>
      </c>
      <c r="W6" s="18" t="s">
        <v>167</v>
      </c>
      <c r="X6" s="18" t="s">
        <v>168</v>
      </c>
      <c r="Y6" s="18" t="s">
        <v>169</v>
      </c>
      <c r="Z6" s="18" t="s">
        <v>170</v>
      </c>
      <c r="AA6" s="18" t="s">
        <v>171</v>
      </c>
      <c r="AB6" s="18" t="s">
        <v>172</v>
      </c>
      <c r="AC6" s="18" t="s">
        <v>173</v>
      </c>
      <c r="AD6" s="18" t="s">
        <v>174</v>
      </c>
      <c r="AE6" s="18" t="s">
        <v>175</v>
      </c>
      <c r="AF6" s="18" t="s">
        <v>176</v>
      </c>
      <c r="AG6" s="18" t="s">
        <v>177</v>
      </c>
      <c r="AH6" s="18" t="s">
        <v>178</v>
      </c>
      <c r="AI6" s="18" t="s">
        <v>179</v>
      </c>
      <c r="AJ6" s="18" t="s">
        <v>180</v>
      </c>
      <c r="AK6" s="18" t="s">
        <v>181</v>
      </c>
      <c r="AL6" s="18" t="s">
        <v>182</v>
      </c>
      <c r="AM6" s="18" t="s">
        <v>183</v>
      </c>
      <c r="AN6" s="18" t="s">
        <v>184</v>
      </c>
      <c r="AO6" s="18" t="s">
        <v>185</v>
      </c>
      <c r="AP6" s="18" t="s">
        <v>186</v>
      </c>
      <c r="AQ6" s="18" t="s">
        <v>187</v>
      </c>
      <c r="AR6" s="18" t="s">
        <v>188</v>
      </c>
      <c r="AS6" s="18" t="s">
        <v>189</v>
      </c>
      <c r="AT6" s="18" t="s">
        <v>190</v>
      </c>
      <c r="AU6" s="18" t="s">
        <v>191</v>
      </c>
      <c r="AV6" s="18" t="s">
        <v>192</v>
      </c>
      <c r="AW6" s="18" t="s">
        <v>193</v>
      </c>
      <c r="AX6" s="18" t="s">
        <v>194</v>
      </c>
      <c r="AY6" s="18" t="s">
        <v>195</v>
      </c>
      <c r="AZ6" s="18" t="s">
        <v>196</v>
      </c>
      <c r="BA6" s="18" t="s">
        <v>197</v>
      </c>
      <c r="BB6" s="18" t="s">
        <v>198</v>
      </c>
      <c r="BC6" s="18" t="s">
        <v>199</v>
      </c>
      <c r="BD6" s="18" t="s">
        <v>200</v>
      </c>
      <c r="BE6" s="18" t="s">
        <v>201</v>
      </c>
      <c r="BF6" s="18" t="s">
        <v>202</v>
      </c>
      <c r="BG6" s="18" t="s">
        <v>203</v>
      </c>
      <c r="BH6" s="18" t="s">
        <v>204</v>
      </c>
      <c r="BI6" s="18" t="s">
        <v>205</v>
      </c>
      <c r="BJ6" s="18" t="s">
        <v>206</v>
      </c>
      <c r="BK6" s="18" t="s">
        <v>207</v>
      </c>
      <c r="BL6" s="18" t="s">
        <v>208</v>
      </c>
      <c r="BM6" s="18" t="s">
        <v>209</v>
      </c>
      <c r="BN6" s="18" t="s">
        <v>210</v>
      </c>
      <c r="BO6" s="18" t="s">
        <v>211</v>
      </c>
      <c r="BP6" s="18" t="s">
        <v>212</v>
      </c>
      <c r="BQ6" s="18" t="s">
        <v>213</v>
      </c>
      <c r="BR6" s="18" t="s">
        <v>214</v>
      </c>
      <c r="BS6" s="18" t="s">
        <v>215</v>
      </c>
      <c r="BT6" s="18" t="s">
        <v>216</v>
      </c>
      <c r="BU6" s="18" t="s">
        <v>217</v>
      </c>
      <c r="BV6" s="18" t="s">
        <v>218</v>
      </c>
      <c r="BW6" s="18" t="s">
        <v>219</v>
      </c>
      <c r="BX6" s="18" t="s">
        <v>220</v>
      </c>
      <c r="BY6" s="18" t="s">
        <v>221</v>
      </c>
      <c r="BZ6" s="18" t="s">
        <v>222</v>
      </c>
      <c r="CA6" s="18" t="s">
        <v>223</v>
      </c>
      <c r="CB6" s="18" t="s">
        <v>224</v>
      </c>
      <c r="CC6" s="18" t="s">
        <v>225</v>
      </c>
      <c r="CD6" s="18" t="s">
        <v>226</v>
      </c>
      <c r="CE6" s="18" t="s">
        <v>227</v>
      </c>
      <c r="CF6" s="18" t="s">
        <v>228</v>
      </c>
      <c r="CG6" s="18" t="s">
        <v>229</v>
      </c>
      <c r="CH6" s="18" t="s">
        <v>230</v>
      </c>
      <c r="CI6" s="18" t="s">
        <v>231</v>
      </c>
      <c r="CJ6" s="18" t="s">
        <v>232</v>
      </c>
    </row>
    <row r="7" spans="2:88" ht="52.8" x14ac:dyDescent="0.25">
      <c r="B7" s="56">
        <v>1</v>
      </c>
      <c r="C7" s="28" t="s">
        <v>253</v>
      </c>
      <c r="D7" s="29" t="s">
        <v>254</v>
      </c>
      <c r="E7" s="29" t="s">
        <v>101</v>
      </c>
      <c r="F7" s="80">
        <v>2</v>
      </c>
      <c r="G7" s="36"/>
      <c r="H7" s="82">
        <v>7.0142197266078492</v>
      </c>
      <c r="I7" s="82">
        <v>7.0276312366013629</v>
      </c>
      <c r="J7" s="82">
        <v>7.0410427465948766</v>
      </c>
      <c r="K7" s="82">
        <v>7.0544542565883903</v>
      </c>
      <c r="L7" s="82">
        <v>7.067865766581904</v>
      </c>
      <c r="M7" s="82">
        <v>7.0812772765754177</v>
      </c>
      <c r="N7" s="82">
        <v>7.0946887865689314</v>
      </c>
      <c r="O7" s="82">
        <v>7.1081002965624451</v>
      </c>
      <c r="P7" s="82">
        <v>7.1215118065559588</v>
      </c>
      <c r="Q7" s="82">
        <v>7.1349233165494725</v>
      </c>
      <c r="R7" s="82">
        <v>7.1483348265429862</v>
      </c>
      <c r="S7" s="82">
        <v>7.1617463365364999</v>
      </c>
      <c r="T7" s="82">
        <v>7.1751578465300137</v>
      </c>
      <c r="U7" s="82">
        <v>7.1885693565235274</v>
      </c>
      <c r="V7" s="82">
        <v>7.2019808665170411</v>
      </c>
      <c r="W7" s="82">
        <v>7.2153923765105548</v>
      </c>
      <c r="X7" s="82">
        <v>7.2288038865040685</v>
      </c>
      <c r="Y7" s="82">
        <v>7.2422153964975822</v>
      </c>
      <c r="Z7" s="82">
        <v>7.2556269064910959</v>
      </c>
      <c r="AA7" s="82">
        <v>7.2690384164846096</v>
      </c>
      <c r="AB7" s="82">
        <v>7.2824499264781233</v>
      </c>
      <c r="AC7" s="82">
        <v>7.295861436471637</v>
      </c>
      <c r="AD7" s="82">
        <v>7.3092729464651507</v>
      </c>
      <c r="AE7" s="82">
        <v>7.3226844564586644</v>
      </c>
      <c r="AF7" s="82">
        <v>7.3360959664521781</v>
      </c>
      <c r="AG7" s="83">
        <v>7.3495074764456918</v>
      </c>
      <c r="AH7" s="83">
        <v>7.3629189864392055</v>
      </c>
      <c r="AI7" s="83">
        <v>7.3763304964327192</v>
      </c>
      <c r="AJ7" s="83">
        <v>7.3897420064262329</v>
      </c>
      <c r="AK7" s="83">
        <v>7.4031535164197466</v>
      </c>
      <c r="AL7" s="83">
        <v>7.4165650264132603</v>
      </c>
      <c r="AM7" s="83">
        <v>7.429976536406774</v>
      </c>
      <c r="AN7" s="83">
        <v>7.4433880464002877</v>
      </c>
      <c r="AO7" s="83">
        <v>7.4567995563938014</v>
      </c>
      <c r="AP7" s="83">
        <v>7.4702110663873151</v>
      </c>
      <c r="AQ7" s="83">
        <v>7.4836225763808288</v>
      </c>
      <c r="AR7" s="83">
        <v>7.4970340863743425</v>
      </c>
      <c r="AS7" s="83">
        <v>7.5104455963678562</v>
      </c>
      <c r="AT7" s="83">
        <v>7.52385710636137</v>
      </c>
      <c r="AU7" s="83">
        <v>7.5372686163548837</v>
      </c>
      <c r="AV7" s="83">
        <v>7.5506801263483974</v>
      </c>
      <c r="AW7" s="83">
        <v>7.5640916363419111</v>
      </c>
      <c r="AX7" s="83">
        <v>7.5775031463354248</v>
      </c>
      <c r="AY7" s="83">
        <v>7.5909146563289385</v>
      </c>
      <c r="AZ7" s="83">
        <v>7.6043261663224522</v>
      </c>
      <c r="BA7" s="83">
        <v>7.6177376763159659</v>
      </c>
      <c r="BB7" s="83">
        <v>7.6311491863094796</v>
      </c>
      <c r="BC7" s="83">
        <v>7.6445606963029933</v>
      </c>
      <c r="BD7" s="83">
        <v>7.657972206296507</v>
      </c>
      <c r="BE7" s="83">
        <v>7.6713837162900207</v>
      </c>
      <c r="BF7" s="31"/>
      <c r="BG7" s="31"/>
      <c r="BH7" s="31"/>
      <c r="BI7" s="31"/>
      <c r="BJ7" s="31"/>
      <c r="BK7" s="31"/>
      <c r="BL7" s="31"/>
      <c r="BM7" s="31"/>
      <c r="BN7" s="31"/>
      <c r="BO7" s="31"/>
      <c r="BP7" s="31"/>
      <c r="BQ7" s="31"/>
      <c r="BR7" s="31"/>
      <c r="BS7" s="31"/>
      <c r="BT7" s="31"/>
      <c r="BU7" s="31"/>
      <c r="BV7" s="31"/>
      <c r="BW7" s="31"/>
      <c r="BX7" s="31"/>
      <c r="BY7" s="31"/>
      <c r="BZ7" s="31"/>
      <c r="CA7" s="31"/>
      <c r="CB7" s="31"/>
      <c r="CC7" s="31"/>
      <c r="CD7" s="31"/>
      <c r="CE7" s="31"/>
      <c r="CF7" s="31"/>
      <c r="CG7" s="31"/>
      <c r="CH7" s="31"/>
      <c r="CI7" s="31"/>
      <c r="CJ7" s="32"/>
    </row>
    <row r="8" spans="2:88" ht="39.6" x14ac:dyDescent="0.25">
      <c r="B8" s="56">
        <v>2</v>
      </c>
      <c r="C8" s="91" t="s">
        <v>255</v>
      </c>
      <c r="D8" s="26" t="s">
        <v>256</v>
      </c>
      <c r="E8" s="26" t="s">
        <v>101</v>
      </c>
      <c r="F8" s="26">
        <v>2</v>
      </c>
      <c r="G8" s="36"/>
      <c r="H8" s="82">
        <v>0.38085056520746802</v>
      </c>
      <c r="I8" s="82">
        <v>0.3815787689650349</v>
      </c>
      <c r="J8" s="82">
        <v>0.38230697272260178</v>
      </c>
      <c r="K8" s="82">
        <v>0.38303517648016866</v>
      </c>
      <c r="L8" s="82">
        <v>0.38376338023773554</v>
      </c>
      <c r="M8" s="82">
        <v>0.38449158399530242</v>
      </c>
      <c r="N8" s="82">
        <v>0.3852197877528693</v>
      </c>
      <c r="O8" s="82">
        <v>0.38594799151043618</v>
      </c>
      <c r="P8" s="82">
        <v>0.38667619526800306</v>
      </c>
      <c r="Q8" s="82">
        <v>0.38740439902556995</v>
      </c>
      <c r="R8" s="82">
        <v>0.38813260278313683</v>
      </c>
      <c r="S8" s="82">
        <v>0.38886080654070371</v>
      </c>
      <c r="T8" s="82">
        <v>0.38958901029827059</v>
      </c>
      <c r="U8" s="82">
        <v>0.39031721405583747</v>
      </c>
      <c r="V8" s="82">
        <v>0.39104541781340435</v>
      </c>
      <c r="W8" s="82">
        <v>0.39177362157097123</v>
      </c>
      <c r="X8" s="82">
        <v>0.39250182532853811</v>
      </c>
      <c r="Y8" s="82">
        <v>0.39323002908610499</v>
      </c>
      <c r="Z8" s="82">
        <v>0.39395823284367187</v>
      </c>
      <c r="AA8" s="82">
        <v>0.39468643660123875</v>
      </c>
      <c r="AB8" s="82">
        <v>0.39541464035880564</v>
      </c>
      <c r="AC8" s="82">
        <v>0.39614284411637252</v>
      </c>
      <c r="AD8" s="82">
        <v>0.3968710478739394</v>
      </c>
      <c r="AE8" s="82">
        <v>0.39759925163150628</v>
      </c>
      <c r="AF8" s="82">
        <v>0.39832745538907316</v>
      </c>
      <c r="AG8" s="83">
        <v>0.39905565914664004</v>
      </c>
      <c r="AH8" s="83">
        <v>0.39978386290420692</v>
      </c>
      <c r="AI8" s="83">
        <v>0.4005120666617738</v>
      </c>
      <c r="AJ8" s="83">
        <v>0.40124027041934068</v>
      </c>
      <c r="AK8" s="83">
        <v>0.40196847417690756</v>
      </c>
      <c r="AL8" s="83">
        <v>0.40269667793447445</v>
      </c>
      <c r="AM8" s="83">
        <v>0.40342488169204133</v>
      </c>
      <c r="AN8" s="83">
        <v>0.40415308544960821</v>
      </c>
      <c r="AO8" s="83">
        <v>0.40488128920717509</v>
      </c>
      <c r="AP8" s="83">
        <v>0.40560949296474197</v>
      </c>
      <c r="AQ8" s="83">
        <v>0.40633769672230885</v>
      </c>
      <c r="AR8" s="83">
        <v>0.40706590047987573</v>
      </c>
      <c r="AS8" s="83">
        <v>0.40779410423744261</v>
      </c>
      <c r="AT8" s="83">
        <v>0.40852230799500949</v>
      </c>
      <c r="AU8" s="83">
        <v>0.40925051175257637</v>
      </c>
      <c r="AV8" s="83">
        <v>0.40997871551014325</v>
      </c>
      <c r="AW8" s="83">
        <v>0.41070691926771014</v>
      </c>
      <c r="AX8" s="83">
        <v>0.41143512302527702</v>
      </c>
      <c r="AY8" s="83">
        <v>0.4121633267828439</v>
      </c>
      <c r="AZ8" s="83">
        <v>0.41289153054041078</v>
      </c>
      <c r="BA8" s="83">
        <v>0.41361973429797766</v>
      </c>
      <c r="BB8" s="83">
        <v>0.41434793805554454</v>
      </c>
      <c r="BC8" s="83">
        <v>0.41507614181311142</v>
      </c>
      <c r="BD8" s="83">
        <v>0.4158043455706783</v>
      </c>
      <c r="BE8" s="83">
        <v>0.41653254932824518</v>
      </c>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5"/>
    </row>
    <row r="9" spans="2:88" ht="39.6" x14ac:dyDescent="0.25">
      <c r="B9" s="56">
        <v>3</v>
      </c>
      <c r="C9" s="91" t="s">
        <v>257</v>
      </c>
      <c r="D9" s="26" t="s">
        <v>258</v>
      </c>
      <c r="E9" s="26" t="s">
        <v>101</v>
      </c>
      <c r="F9" s="26">
        <v>2</v>
      </c>
      <c r="G9" s="36"/>
      <c r="H9" s="82">
        <v>23.270540874387741</v>
      </c>
      <c r="I9" s="82">
        <v>23.261061971524732</v>
      </c>
      <c r="J9" s="82">
        <v>23.25451813116327</v>
      </c>
      <c r="K9" s="82">
        <v>23.253612322180011</v>
      </c>
      <c r="L9" s="82">
        <v>23.256926850053709</v>
      </c>
      <c r="M9" s="82">
        <v>23.265692666177497</v>
      </c>
      <c r="N9" s="82">
        <v>23.263000598644762</v>
      </c>
      <c r="O9" s="82">
        <v>23.259273881333709</v>
      </c>
      <c r="P9" s="82">
        <v>23.254656460042263</v>
      </c>
      <c r="Q9" s="82">
        <v>23.243177163560965</v>
      </c>
      <c r="R9" s="82">
        <v>23.229643682179073</v>
      </c>
      <c r="S9" s="82">
        <v>23.205486063008539</v>
      </c>
      <c r="T9" s="82">
        <v>23.221585988317848</v>
      </c>
      <c r="U9" s="82">
        <v>23.230809157956614</v>
      </c>
      <c r="V9" s="82">
        <v>23.245060677858937</v>
      </c>
      <c r="W9" s="82">
        <v>23.261508968356061</v>
      </c>
      <c r="X9" s="82">
        <v>23.2834483056252</v>
      </c>
      <c r="Y9" s="82">
        <v>23.309927689026356</v>
      </c>
      <c r="Z9" s="82">
        <v>23.339796410088191</v>
      </c>
      <c r="AA9" s="82">
        <v>23.371780452192482</v>
      </c>
      <c r="AB9" s="82">
        <v>23.405090337686357</v>
      </c>
      <c r="AC9" s="82">
        <v>23.442135471371213</v>
      </c>
      <c r="AD9" s="82">
        <v>23.481659790799966</v>
      </c>
      <c r="AE9" s="82">
        <v>23.519589411634751</v>
      </c>
      <c r="AF9" s="82">
        <v>23.558948910404943</v>
      </c>
      <c r="AG9" s="83">
        <v>23.596231351457124</v>
      </c>
      <c r="AH9" s="83">
        <v>23.628323673714092</v>
      </c>
      <c r="AI9" s="83">
        <v>23.661255378302105</v>
      </c>
      <c r="AJ9" s="83">
        <v>23.694924193598528</v>
      </c>
      <c r="AK9" s="83">
        <v>23.72923969347314</v>
      </c>
      <c r="AL9" s="83">
        <v>23.764120684136422</v>
      </c>
      <c r="AM9" s="83">
        <v>23.799494053049475</v>
      </c>
      <c r="AN9" s="83">
        <v>23.835293777704941</v>
      </c>
      <c r="AO9" s="83">
        <v>23.871460070439252</v>
      </c>
      <c r="AP9" s="83">
        <v>23.907938639162968</v>
      </c>
      <c r="AQ9" s="83">
        <v>23.944680047018675</v>
      </c>
      <c r="AR9" s="83">
        <v>23.98163915659552</v>
      </c>
      <c r="AS9" s="83">
        <v>24.018774646529792</v>
      </c>
      <c r="AT9" s="83">
        <v>24.056048590170601</v>
      </c>
      <c r="AU9" s="83">
        <v>24.093426087547822</v>
      </c>
      <c r="AV9" s="83">
        <v>24.130874943191326</v>
      </c>
      <c r="AW9" s="83">
        <v>24.168365386751432</v>
      </c>
      <c r="AX9" s="83">
        <v>24.205869819382833</v>
      </c>
      <c r="AY9" s="83">
        <v>24.243362590112</v>
      </c>
      <c r="AZ9" s="83">
        <v>24.280819813345602</v>
      </c>
      <c r="BA9" s="83">
        <v>24.318219192726257</v>
      </c>
      <c r="BB9" s="83">
        <v>24.355539869011462</v>
      </c>
      <c r="BC9" s="83">
        <v>24.392762284731763</v>
      </c>
      <c r="BD9" s="83">
        <v>24.429868063490694</v>
      </c>
      <c r="BE9" s="83">
        <v>24.466839902066145</v>
      </c>
      <c r="BF9" s="31"/>
      <c r="BG9" s="31"/>
      <c r="BH9" s="31"/>
      <c r="BI9" s="31"/>
      <c r="BJ9" s="31"/>
      <c r="BK9" s="31"/>
      <c r="BL9" s="31"/>
      <c r="BM9" s="31"/>
      <c r="BN9" s="31"/>
      <c r="BO9" s="31"/>
      <c r="BP9" s="31"/>
      <c r="BQ9" s="31"/>
      <c r="BR9" s="31"/>
      <c r="BS9" s="31"/>
      <c r="BT9" s="31"/>
      <c r="BU9" s="31"/>
      <c r="BV9" s="31"/>
      <c r="BW9" s="31"/>
      <c r="BX9" s="31"/>
      <c r="BY9" s="31"/>
      <c r="BZ9" s="31"/>
      <c r="CA9" s="31"/>
      <c r="CB9" s="31"/>
      <c r="CC9" s="31"/>
      <c r="CD9" s="31"/>
      <c r="CE9" s="31"/>
      <c r="CF9" s="31"/>
      <c r="CG9" s="31"/>
      <c r="CH9" s="31"/>
      <c r="CI9" s="31"/>
      <c r="CJ9" s="35"/>
    </row>
    <row r="10" spans="2:88" ht="39.6" x14ac:dyDescent="0.25">
      <c r="B10" s="56">
        <v>4</v>
      </c>
      <c r="C10" s="91" t="s">
        <v>259</v>
      </c>
      <c r="D10" s="26" t="s">
        <v>260</v>
      </c>
      <c r="E10" s="26" t="s">
        <v>101</v>
      </c>
      <c r="F10" s="26">
        <v>2</v>
      </c>
      <c r="G10" s="36"/>
      <c r="H10" s="82">
        <v>3.542113822097408</v>
      </c>
      <c r="I10" s="82">
        <v>3.5210805704679342</v>
      </c>
      <c r="J10" s="82">
        <v>3.5031509865226602</v>
      </c>
      <c r="K10" s="82">
        <v>3.4878081468129447</v>
      </c>
      <c r="L10" s="82">
        <v>3.4746443453380724</v>
      </c>
      <c r="M10" s="82">
        <v>3.4614310997738191</v>
      </c>
      <c r="N10" s="82">
        <v>3.448726518498836</v>
      </c>
      <c r="O10" s="82">
        <v>3.4370744848166024</v>
      </c>
      <c r="P10" s="82">
        <v>3.4264929111558837</v>
      </c>
      <c r="Q10" s="82">
        <v>3.416108714126775</v>
      </c>
      <c r="R10" s="82">
        <v>3.4063314767561157</v>
      </c>
      <c r="S10" s="82">
        <v>3.3964629175414855</v>
      </c>
      <c r="T10" s="82">
        <v>3.3899595416070469</v>
      </c>
      <c r="U10" s="82">
        <v>3.3833015648088178</v>
      </c>
      <c r="V10" s="82">
        <v>3.3774369845562098</v>
      </c>
      <c r="W10" s="82">
        <v>3.3721024927275054</v>
      </c>
      <c r="X10" s="82">
        <v>3.3676243219670341</v>
      </c>
      <c r="Y10" s="82">
        <v>3.3635633551090227</v>
      </c>
      <c r="Z10" s="82">
        <v>3.3600025342621627</v>
      </c>
      <c r="AA10" s="82">
        <v>3.3568353693720852</v>
      </c>
      <c r="AB10" s="82">
        <v>3.3540734521244699</v>
      </c>
      <c r="AC10" s="82">
        <v>3.3516426067201763</v>
      </c>
      <c r="AD10" s="82">
        <v>3.3495689235063253</v>
      </c>
      <c r="AE10" s="82">
        <v>3.3475864528656749</v>
      </c>
      <c r="AF10" s="82">
        <v>3.3459155608501576</v>
      </c>
      <c r="AG10" s="83">
        <v>3.3443048493072522</v>
      </c>
      <c r="AH10" s="83">
        <v>3.3413678237310807</v>
      </c>
      <c r="AI10" s="83">
        <v>3.3379685712809861</v>
      </c>
      <c r="AJ10" s="83">
        <v>3.3347180837822537</v>
      </c>
      <c r="AK10" s="83">
        <v>3.3316031065838194</v>
      </c>
      <c r="AL10" s="83">
        <v>3.3286118345222948</v>
      </c>
      <c r="AM10" s="83">
        <v>3.3257337281899675</v>
      </c>
      <c r="AN10" s="83">
        <v>3.3229593560027841</v>
      </c>
      <c r="AO10" s="83">
        <v>3.3202802581733382</v>
      </c>
      <c r="AP10" s="83">
        <v>3.3176888293139313</v>
      </c>
      <c r="AQ10" s="83">
        <v>3.3151782169119248</v>
      </c>
      <c r="AR10" s="83">
        <v>3.3127422333513801</v>
      </c>
      <c r="AS10" s="83">
        <v>3.3103752795158972</v>
      </c>
      <c r="AT10" s="83">
        <v>3.3080722783109433</v>
      </c>
      <c r="AU10" s="83">
        <v>3.3058286166966182</v>
      </c>
      <c r="AV10" s="83">
        <v>3.3036400950358997</v>
      </c>
      <c r="AW10" s="83">
        <v>3.3015012648613338</v>
      </c>
      <c r="AX10" s="83">
        <v>3.2994078686127635</v>
      </c>
      <c r="AY10" s="83">
        <v>3.2973590390627696</v>
      </c>
      <c r="AZ10" s="83">
        <v>3.2953518370655126</v>
      </c>
      <c r="BA10" s="83">
        <v>3.2933835625981192</v>
      </c>
      <c r="BB10" s="83">
        <v>3.2914517311978622</v>
      </c>
      <c r="BC10" s="83">
        <v>3.2895540530685525</v>
      </c>
      <c r="BD10" s="83">
        <v>3.2876884145149154</v>
      </c>
      <c r="BE10" s="83">
        <v>3.2858528614117515</v>
      </c>
      <c r="BF10" s="31"/>
      <c r="BG10" s="31"/>
      <c r="BH10" s="31"/>
      <c r="BI10" s="31"/>
      <c r="BJ10" s="31"/>
      <c r="BK10" s="31"/>
      <c r="BL10" s="31"/>
      <c r="BM10" s="31"/>
      <c r="BN10" s="31"/>
      <c r="BO10" s="31"/>
      <c r="BP10" s="31"/>
      <c r="BQ10" s="31"/>
      <c r="BR10" s="31"/>
      <c r="BS10" s="31"/>
      <c r="BT10" s="31"/>
      <c r="BU10" s="31"/>
      <c r="BV10" s="31"/>
      <c r="BW10" s="31"/>
      <c r="BX10" s="31"/>
      <c r="BY10" s="31"/>
      <c r="BZ10" s="31"/>
      <c r="CA10" s="31"/>
      <c r="CB10" s="31"/>
      <c r="CC10" s="31"/>
      <c r="CD10" s="31"/>
      <c r="CE10" s="31"/>
      <c r="CF10" s="31"/>
      <c r="CG10" s="31"/>
      <c r="CH10" s="31"/>
      <c r="CI10" s="31"/>
      <c r="CJ10" s="35"/>
    </row>
    <row r="11" spans="2:88" ht="39.6" x14ac:dyDescent="0.25">
      <c r="B11" s="56">
        <v>5</v>
      </c>
      <c r="C11" s="91" t="s">
        <v>261</v>
      </c>
      <c r="D11" s="26" t="s">
        <v>262</v>
      </c>
      <c r="E11" s="26" t="s">
        <v>263</v>
      </c>
      <c r="F11" s="26">
        <v>1</v>
      </c>
      <c r="G11" s="36"/>
      <c r="H11" s="86">
        <v>135.19999999999999</v>
      </c>
      <c r="I11" s="86">
        <v>133.9</v>
      </c>
      <c r="J11" s="86">
        <v>132.69999999999999</v>
      </c>
      <c r="K11" s="86">
        <v>131.69999999999999</v>
      </c>
      <c r="L11" s="86">
        <v>130.9</v>
      </c>
      <c r="M11" s="86">
        <v>130</v>
      </c>
      <c r="N11" s="86">
        <v>129.30000000000001</v>
      </c>
      <c r="O11" s="86">
        <v>128.69999999999999</v>
      </c>
      <c r="P11" s="86">
        <v>128.1</v>
      </c>
      <c r="Q11" s="86">
        <v>127.6</v>
      </c>
      <c r="R11" s="86">
        <v>127.1</v>
      </c>
      <c r="S11" s="86">
        <v>126.7</v>
      </c>
      <c r="T11" s="86">
        <v>126.3</v>
      </c>
      <c r="U11" s="86">
        <v>126</v>
      </c>
      <c r="V11" s="86">
        <v>125.7</v>
      </c>
      <c r="W11" s="86">
        <v>125.3</v>
      </c>
      <c r="X11" s="86">
        <v>125</v>
      </c>
      <c r="Y11" s="86">
        <v>124.8</v>
      </c>
      <c r="Z11" s="86">
        <v>124.5</v>
      </c>
      <c r="AA11" s="86">
        <v>124.2</v>
      </c>
      <c r="AB11" s="86">
        <v>124</v>
      </c>
      <c r="AC11" s="86">
        <v>123.8</v>
      </c>
      <c r="AD11" s="86">
        <v>123.5</v>
      </c>
      <c r="AE11" s="86">
        <v>123.3</v>
      </c>
      <c r="AF11" s="86">
        <v>123.1</v>
      </c>
      <c r="AG11" s="87">
        <v>122.8</v>
      </c>
      <c r="AH11" s="87">
        <v>122.5</v>
      </c>
      <c r="AI11" s="87">
        <v>122.3</v>
      </c>
      <c r="AJ11" s="87">
        <v>122</v>
      </c>
      <c r="AK11" s="87">
        <v>121.8</v>
      </c>
      <c r="AL11" s="87">
        <v>121.5</v>
      </c>
      <c r="AM11" s="87">
        <v>121.3</v>
      </c>
      <c r="AN11" s="87">
        <v>121</v>
      </c>
      <c r="AO11" s="87">
        <v>120.8</v>
      </c>
      <c r="AP11" s="87">
        <v>120.5</v>
      </c>
      <c r="AQ11" s="87">
        <v>120.3</v>
      </c>
      <c r="AR11" s="87">
        <v>120</v>
      </c>
      <c r="AS11" s="87">
        <v>119.8</v>
      </c>
      <c r="AT11" s="87">
        <v>119.6</v>
      </c>
      <c r="AU11" s="87">
        <v>119.3</v>
      </c>
      <c r="AV11" s="87">
        <v>119.1</v>
      </c>
      <c r="AW11" s="87">
        <v>118.9</v>
      </c>
      <c r="AX11" s="87">
        <v>118.6</v>
      </c>
      <c r="AY11" s="87">
        <v>118.4</v>
      </c>
      <c r="AZ11" s="87">
        <v>118.1</v>
      </c>
      <c r="BA11" s="87">
        <v>117.9</v>
      </c>
      <c r="BB11" s="87">
        <v>117.7</v>
      </c>
      <c r="BC11" s="87">
        <v>117.4</v>
      </c>
      <c r="BD11" s="87">
        <v>117.2</v>
      </c>
      <c r="BE11" s="87">
        <v>117</v>
      </c>
      <c r="BF11" s="31"/>
      <c r="BG11" s="31"/>
      <c r="BH11" s="31"/>
      <c r="BI11" s="31"/>
      <c r="BJ11" s="31"/>
      <c r="BK11" s="31"/>
      <c r="BL11" s="31"/>
      <c r="BM11" s="31"/>
      <c r="BN11" s="31"/>
      <c r="BO11" s="31"/>
      <c r="BP11" s="31"/>
      <c r="BQ11" s="31"/>
      <c r="BR11" s="31"/>
      <c r="BS11" s="31"/>
      <c r="BT11" s="31"/>
      <c r="BU11" s="31"/>
      <c r="BV11" s="31"/>
      <c r="BW11" s="31"/>
      <c r="BX11" s="31"/>
      <c r="BY11" s="31"/>
      <c r="BZ11" s="31"/>
      <c r="CA11" s="31"/>
      <c r="CB11" s="31"/>
      <c r="CC11" s="31"/>
      <c r="CD11" s="31"/>
      <c r="CE11" s="31"/>
      <c r="CF11" s="31"/>
      <c r="CG11" s="31"/>
      <c r="CH11" s="31"/>
      <c r="CI11" s="31"/>
      <c r="CJ11" s="35"/>
    </row>
    <row r="12" spans="2:88" ht="39.6" x14ac:dyDescent="0.25">
      <c r="B12" s="56">
        <v>6</v>
      </c>
      <c r="C12" s="91" t="s">
        <v>264</v>
      </c>
      <c r="D12" s="26" t="s">
        <v>265</v>
      </c>
      <c r="E12" s="26" t="s">
        <v>263</v>
      </c>
      <c r="F12" s="26">
        <v>1</v>
      </c>
      <c r="G12" s="36"/>
      <c r="H12" s="86">
        <v>199.1</v>
      </c>
      <c r="I12" s="86">
        <v>197.9</v>
      </c>
      <c r="J12" s="86">
        <v>196.9</v>
      </c>
      <c r="K12" s="86">
        <v>196</v>
      </c>
      <c r="L12" s="86">
        <v>195.3</v>
      </c>
      <c r="M12" s="86">
        <v>194.5</v>
      </c>
      <c r="N12" s="86">
        <v>193.8</v>
      </c>
      <c r="O12" s="86">
        <v>193.2</v>
      </c>
      <c r="P12" s="86">
        <v>192.6</v>
      </c>
      <c r="Q12" s="86">
        <v>192</v>
      </c>
      <c r="R12" s="86">
        <v>191.4</v>
      </c>
      <c r="S12" s="86">
        <v>190.9</v>
      </c>
      <c r="T12" s="86">
        <v>190.5</v>
      </c>
      <c r="U12" s="86">
        <v>190.1</v>
      </c>
      <c r="V12" s="86">
        <v>189.8</v>
      </c>
      <c r="W12" s="86">
        <v>189.5</v>
      </c>
      <c r="X12" s="86">
        <v>189.3</v>
      </c>
      <c r="Y12" s="86">
        <v>189</v>
      </c>
      <c r="Z12" s="86">
        <v>188.8</v>
      </c>
      <c r="AA12" s="86">
        <v>188.6</v>
      </c>
      <c r="AB12" s="86">
        <v>188.5</v>
      </c>
      <c r="AC12" s="86">
        <v>188.4</v>
      </c>
      <c r="AD12" s="86">
        <v>188.2</v>
      </c>
      <c r="AE12" s="86">
        <v>188.1</v>
      </c>
      <c r="AF12" s="86">
        <v>188</v>
      </c>
      <c r="AG12" s="87">
        <v>187.9</v>
      </c>
      <c r="AH12" s="87">
        <v>187.8</v>
      </c>
      <c r="AI12" s="87">
        <v>187.6</v>
      </c>
      <c r="AJ12" s="87">
        <v>187.4</v>
      </c>
      <c r="AK12" s="87">
        <v>187.2</v>
      </c>
      <c r="AL12" s="87">
        <v>187.1</v>
      </c>
      <c r="AM12" s="87">
        <v>186.9</v>
      </c>
      <c r="AN12" s="87">
        <v>186.7</v>
      </c>
      <c r="AO12" s="87">
        <v>186.6</v>
      </c>
      <c r="AP12" s="87">
        <v>186.4</v>
      </c>
      <c r="AQ12" s="87">
        <v>186.3</v>
      </c>
      <c r="AR12" s="87">
        <v>186.2</v>
      </c>
      <c r="AS12" s="87">
        <v>186</v>
      </c>
      <c r="AT12" s="87">
        <v>185.9</v>
      </c>
      <c r="AU12" s="87">
        <v>185.8</v>
      </c>
      <c r="AV12" s="87">
        <v>185.7</v>
      </c>
      <c r="AW12" s="87">
        <v>185.5</v>
      </c>
      <c r="AX12" s="87">
        <v>185.4</v>
      </c>
      <c r="AY12" s="87">
        <v>185.3</v>
      </c>
      <c r="AZ12" s="87">
        <v>185.2</v>
      </c>
      <c r="BA12" s="87">
        <v>185.1</v>
      </c>
      <c r="BB12" s="87">
        <v>185</v>
      </c>
      <c r="BC12" s="87">
        <v>184.9</v>
      </c>
      <c r="BD12" s="87">
        <v>184.8</v>
      </c>
      <c r="BE12" s="87">
        <v>184.7</v>
      </c>
      <c r="BF12" s="31"/>
      <c r="BG12" s="31"/>
      <c r="BH12" s="31"/>
      <c r="BI12" s="31"/>
      <c r="BJ12" s="31"/>
      <c r="BK12" s="31"/>
      <c r="BL12" s="31"/>
      <c r="BM12" s="31"/>
      <c r="BN12" s="31"/>
      <c r="BO12" s="31"/>
      <c r="BP12" s="31"/>
      <c r="BQ12" s="31"/>
      <c r="BR12" s="31"/>
      <c r="BS12" s="31"/>
      <c r="BT12" s="31"/>
      <c r="BU12" s="31"/>
      <c r="BV12" s="31"/>
      <c r="BW12" s="31"/>
      <c r="BX12" s="31"/>
      <c r="BY12" s="31"/>
      <c r="BZ12" s="31"/>
      <c r="CA12" s="31"/>
      <c r="CB12" s="31"/>
      <c r="CC12" s="31"/>
      <c r="CD12" s="31"/>
      <c r="CE12" s="31"/>
      <c r="CF12" s="31"/>
      <c r="CG12" s="31"/>
      <c r="CH12" s="31"/>
      <c r="CI12" s="31"/>
      <c r="CJ12" s="35"/>
    </row>
    <row r="13" spans="2:88" ht="39.6" x14ac:dyDescent="0.25">
      <c r="B13" s="56">
        <v>7</v>
      </c>
      <c r="C13" s="91" t="s">
        <v>266</v>
      </c>
      <c r="D13" s="26" t="s">
        <v>267</v>
      </c>
      <c r="E13" s="26" t="s">
        <v>263</v>
      </c>
      <c r="F13" s="26">
        <v>1</v>
      </c>
      <c r="G13" s="36"/>
      <c r="H13" s="86">
        <v>141.22894039894013</v>
      </c>
      <c r="I13" s="86">
        <v>139.85650211252411</v>
      </c>
      <c r="J13" s="86">
        <v>138.65685107778779</v>
      </c>
      <c r="K13" s="86">
        <v>137.61749663085567</v>
      </c>
      <c r="L13" s="86">
        <v>136.72039277512158</v>
      </c>
      <c r="M13" s="86">
        <v>135.8719419153382</v>
      </c>
      <c r="N13" s="86">
        <v>135.13266081893696</v>
      </c>
      <c r="O13" s="86">
        <v>134.46665630149747</v>
      </c>
      <c r="P13" s="86">
        <v>133.87157979219356</v>
      </c>
      <c r="Q13" s="86">
        <v>133.33579678243868</v>
      </c>
      <c r="R13" s="86">
        <v>132.83666570150297</v>
      </c>
      <c r="S13" s="86">
        <v>132.39072558712238</v>
      </c>
      <c r="T13" s="86">
        <v>131.99622064302429</v>
      </c>
      <c r="U13" s="86">
        <v>131.63654458804834</v>
      </c>
      <c r="V13" s="86">
        <v>131.28257334289248</v>
      </c>
      <c r="W13" s="86">
        <v>130.94670361463983</v>
      </c>
      <c r="X13" s="86">
        <v>130.63825432941641</v>
      </c>
      <c r="Y13" s="86">
        <v>130.3498178328999</v>
      </c>
      <c r="Z13" s="86">
        <v>130.06992233817377</v>
      </c>
      <c r="AA13" s="86">
        <v>129.79432687140314</v>
      </c>
      <c r="AB13" s="86">
        <v>129.56712377373822</v>
      </c>
      <c r="AC13" s="86">
        <v>129.31507365668537</v>
      </c>
      <c r="AD13" s="86">
        <v>129.07644340257772</v>
      </c>
      <c r="AE13" s="86">
        <v>128.84314158496514</v>
      </c>
      <c r="AF13" s="86">
        <v>128.58099379943096</v>
      </c>
      <c r="AG13" s="87">
        <v>128.33345322045474</v>
      </c>
      <c r="AH13" s="87">
        <v>128.05522385742316</v>
      </c>
      <c r="AI13" s="87">
        <v>127.77923333787368</v>
      </c>
      <c r="AJ13" s="87">
        <v>127.50786406498938</v>
      </c>
      <c r="AK13" s="87">
        <v>127.24058786339408</v>
      </c>
      <c r="AL13" s="87">
        <v>126.97693321141038</v>
      </c>
      <c r="AM13" s="87">
        <v>126.71647813989941</v>
      </c>
      <c r="AN13" s="87">
        <v>126.45884412538251</v>
      </c>
      <c r="AO13" s="87">
        <v>126.20369082762991</v>
      </c>
      <c r="AP13" s="87">
        <v>125.95071154562086</v>
      </c>
      <c r="AQ13" s="87">
        <v>125.69962928560005</v>
      </c>
      <c r="AR13" s="87">
        <v>125.45019335153955</v>
      </c>
      <c r="AS13" s="87">
        <v>125.20217638220443</v>
      </c>
      <c r="AT13" s="87">
        <v>124.95537177067594</v>
      </c>
      <c r="AU13" s="87">
        <v>124.70959141196667</v>
      </c>
      <c r="AV13" s="87">
        <v>124.46466373259129</v>
      </c>
      <c r="AW13" s="87">
        <v>124.2204246616146</v>
      </c>
      <c r="AX13" s="87">
        <v>123.97672738036577</v>
      </c>
      <c r="AY13" s="87">
        <v>123.73345093620124</v>
      </c>
      <c r="AZ13" s="87">
        <v>123.49047455988439</v>
      </c>
      <c r="BA13" s="87">
        <v>123.24768720463183</v>
      </c>
      <c r="BB13" s="87">
        <v>123.00498661932012</v>
      </c>
      <c r="BC13" s="87">
        <v>122.76227852453968</v>
      </c>
      <c r="BD13" s="87">
        <v>122.51947587839571</v>
      </c>
      <c r="BE13" s="87">
        <v>122.27649822078821</v>
      </c>
      <c r="BF13" s="31"/>
      <c r="BG13" s="31"/>
      <c r="BH13" s="31"/>
      <c r="BI13" s="31"/>
      <c r="BJ13" s="31"/>
      <c r="BK13" s="31"/>
      <c r="BL13" s="31"/>
      <c r="BM13" s="31"/>
      <c r="BN13" s="31"/>
      <c r="BO13" s="31"/>
      <c r="BP13" s="31"/>
      <c r="BQ13" s="31"/>
      <c r="BR13" s="31"/>
      <c r="BS13" s="31"/>
      <c r="BT13" s="31"/>
      <c r="BU13" s="31"/>
      <c r="BV13" s="31"/>
      <c r="BW13" s="31"/>
      <c r="BX13" s="31"/>
      <c r="BY13" s="31"/>
      <c r="BZ13" s="31"/>
      <c r="CA13" s="31"/>
      <c r="CB13" s="31"/>
      <c r="CC13" s="31"/>
      <c r="CD13" s="31"/>
      <c r="CE13" s="31"/>
      <c r="CF13" s="31"/>
      <c r="CG13" s="31"/>
      <c r="CH13" s="31"/>
      <c r="CI13" s="31"/>
      <c r="CJ13" s="35"/>
    </row>
    <row r="14" spans="2:88" ht="39.6" x14ac:dyDescent="0.25">
      <c r="B14" s="56">
        <v>8</v>
      </c>
      <c r="C14" s="91" t="s">
        <v>268</v>
      </c>
      <c r="D14" s="26" t="s">
        <v>269</v>
      </c>
      <c r="E14" s="26" t="s">
        <v>101</v>
      </c>
      <c r="F14" s="26">
        <v>2</v>
      </c>
      <c r="G14" s="36"/>
      <c r="H14" s="82">
        <v>6.5130365882540389</v>
      </c>
      <c r="I14" s="82">
        <v>6.5130365882540389</v>
      </c>
      <c r="J14" s="82">
        <v>6.5130365882540389</v>
      </c>
      <c r="K14" s="82">
        <v>6.5130365882540389</v>
      </c>
      <c r="L14" s="82">
        <v>6.5130365882540389</v>
      </c>
      <c r="M14" s="82">
        <v>6.5130365882540389</v>
      </c>
      <c r="N14" s="82">
        <v>6.5130365882540389</v>
      </c>
      <c r="O14" s="82">
        <v>6.5130365882540389</v>
      </c>
      <c r="P14" s="82">
        <v>6.5130365882540389</v>
      </c>
      <c r="Q14" s="82">
        <v>6.5130365882540389</v>
      </c>
      <c r="R14" s="82">
        <v>6.5130365882540389</v>
      </c>
      <c r="S14" s="82">
        <v>6.5130365882540389</v>
      </c>
      <c r="T14" s="82">
        <v>6.5130365882540389</v>
      </c>
      <c r="U14" s="82">
        <v>6.5130365882540389</v>
      </c>
      <c r="V14" s="82">
        <v>6.5130365882540389</v>
      </c>
      <c r="W14" s="82">
        <v>6.5130365882540389</v>
      </c>
      <c r="X14" s="82">
        <v>6.5130365882540389</v>
      </c>
      <c r="Y14" s="82">
        <v>6.5130365882540389</v>
      </c>
      <c r="Z14" s="82">
        <v>6.5130365882540389</v>
      </c>
      <c r="AA14" s="82">
        <v>6.5130365882540389</v>
      </c>
      <c r="AB14" s="82">
        <v>6.5130365882540389</v>
      </c>
      <c r="AC14" s="82">
        <v>6.5130365882540389</v>
      </c>
      <c r="AD14" s="82">
        <v>6.5130365882540389</v>
      </c>
      <c r="AE14" s="82">
        <v>6.5130365882540389</v>
      </c>
      <c r="AF14" s="82">
        <v>6.5130365882540389</v>
      </c>
      <c r="AG14" s="83">
        <v>6.5130365882540389</v>
      </c>
      <c r="AH14" s="83">
        <v>6.5130365882540389</v>
      </c>
      <c r="AI14" s="83">
        <v>6.5130365882540389</v>
      </c>
      <c r="AJ14" s="83">
        <v>6.5130365882540389</v>
      </c>
      <c r="AK14" s="83">
        <v>6.5130365882540389</v>
      </c>
      <c r="AL14" s="83">
        <v>6.5130365882540389</v>
      </c>
      <c r="AM14" s="83">
        <v>6.5130365882540389</v>
      </c>
      <c r="AN14" s="83">
        <v>6.5130365882540389</v>
      </c>
      <c r="AO14" s="83">
        <v>6.5130365882540389</v>
      </c>
      <c r="AP14" s="83">
        <v>6.5130365882540389</v>
      </c>
      <c r="AQ14" s="83">
        <v>6.5130365882540389</v>
      </c>
      <c r="AR14" s="83">
        <v>6.5130365882540389</v>
      </c>
      <c r="AS14" s="83">
        <v>6.5130365882540389</v>
      </c>
      <c r="AT14" s="83">
        <v>6.5130365882540389</v>
      </c>
      <c r="AU14" s="83">
        <v>6.5130365882540389</v>
      </c>
      <c r="AV14" s="83">
        <v>6.5130365882540389</v>
      </c>
      <c r="AW14" s="83">
        <v>6.5130365882540389</v>
      </c>
      <c r="AX14" s="83">
        <v>6.5130365882540389</v>
      </c>
      <c r="AY14" s="83">
        <v>6.5130365882540389</v>
      </c>
      <c r="AZ14" s="83">
        <v>6.5130365882540389</v>
      </c>
      <c r="BA14" s="83">
        <v>6.5130365882540389</v>
      </c>
      <c r="BB14" s="83">
        <v>6.5130365882540389</v>
      </c>
      <c r="BC14" s="83">
        <v>6.5130365882540389</v>
      </c>
      <c r="BD14" s="83">
        <v>6.5130365882540389</v>
      </c>
      <c r="BE14" s="83">
        <v>6.5130365882540389</v>
      </c>
      <c r="BF14" s="31"/>
      <c r="BG14" s="31"/>
      <c r="BH14" s="31"/>
      <c r="BI14" s="31"/>
      <c r="BJ14" s="31"/>
      <c r="BK14" s="31"/>
      <c r="BL14" s="31"/>
      <c r="BM14" s="31"/>
      <c r="BN14" s="31"/>
      <c r="BO14" s="31"/>
      <c r="BP14" s="31"/>
      <c r="BQ14" s="31"/>
      <c r="BR14" s="31"/>
      <c r="BS14" s="31"/>
      <c r="BT14" s="31"/>
      <c r="BU14" s="31"/>
      <c r="BV14" s="31"/>
      <c r="BW14" s="31"/>
      <c r="BX14" s="31"/>
      <c r="BY14" s="31"/>
      <c r="BZ14" s="31"/>
      <c r="CA14" s="31"/>
      <c r="CB14" s="31"/>
      <c r="CC14" s="31"/>
      <c r="CD14" s="31"/>
      <c r="CE14" s="31"/>
      <c r="CF14" s="31"/>
      <c r="CG14" s="31"/>
      <c r="CH14" s="31"/>
      <c r="CI14" s="31"/>
      <c r="CJ14" s="35"/>
    </row>
    <row r="15" spans="2:88" ht="39.6" x14ac:dyDescent="0.25">
      <c r="B15" s="56">
        <v>9</v>
      </c>
      <c r="C15" s="91" t="s">
        <v>270</v>
      </c>
      <c r="D15" s="26" t="s">
        <v>271</v>
      </c>
      <c r="E15" s="26" t="s">
        <v>272</v>
      </c>
      <c r="F15" s="26">
        <v>2</v>
      </c>
      <c r="G15" s="36"/>
      <c r="H15" s="82">
        <v>71.677628233955431</v>
      </c>
      <c r="I15" s="82">
        <v>70.933224057392735</v>
      </c>
      <c r="J15" s="82">
        <v>70.289276198293393</v>
      </c>
      <c r="K15" s="82">
        <v>69.69962556791701</v>
      </c>
      <c r="L15" s="82">
        <v>69.158231396414934</v>
      </c>
      <c r="M15" s="82">
        <v>68.653429346796798</v>
      </c>
      <c r="N15" s="82">
        <v>68.21331101968542</v>
      </c>
      <c r="O15" s="82">
        <v>67.818151846596905</v>
      </c>
      <c r="P15" s="82">
        <v>67.463421138708938</v>
      </c>
      <c r="Q15" s="82">
        <v>67.144091174410036</v>
      </c>
      <c r="R15" s="82">
        <v>66.863707581262418</v>
      </c>
      <c r="S15" s="82">
        <v>66.623586471603403</v>
      </c>
      <c r="T15" s="82">
        <v>66.289792709149637</v>
      </c>
      <c r="U15" s="82">
        <v>65.978529524220406</v>
      </c>
      <c r="V15" s="82">
        <v>65.686234568533806</v>
      </c>
      <c r="W15" s="82">
        <v>65.40609335008412</v>
      </c>
      <c r="X15" s="82">
        <v>65.126774026195747</v>
      </c>
      <c r="Y15" s="82">
        <v>64.83674596718113</v>
      </c>
      <c r="Z15" s="82">
        <v>64.554059768690124</v>
      </c>
      <c r="AA15" s="82">
        <v>64.282841355157245</v>
      </c>
      <c r="AB15" s="82">
        <v>63.996239614510195</v>
      </c>
      <c r="AC15" s="82">
        <v>63.728193509072923</v>
      </c>
      <c r="AD15" s="82">
        <v>63.459519080220559</v>
      </c>
      <c r="AE15" s="82">
        <v>63.175663515770033</v>
      </c>
      <c r="AF15" s="82">
        <v>62.919068632655822</v>
      </c>
      <c r="AG15" s="83">
        <v>62.658025480772544</v>
      </c>
      <c r="AH15" s="83">
        <v>62.398065726507674</v>
      </c>
      <c r="AI15" s="83">
        <v>62.139184870470501</v>
      </c>
      <c r="AJ15" s="83">
        <v>61.881378431981389</v>
      </c>
      <c r="AK15" s="83">
        <v>61.624641948993677</v>
      </c>
      <c r="AL15" s="83">
        <v>61.368970978016009</v>
      </c>
      <c r="AM15" s="83">
        <v>61.114361094034997</v>
      </c>
      <c r="AN15" s="83">
        <v>60.860807890438231</v>
      </c>
      <c r="AO15" s="83">
        <v>60.608306978937421</v>
      </c>
      <c r="AP15" s="83">
        <v>60.356853989492109</v>
      </c>
      <c r="AQ15" s="83">
        <v>60.106444570233577</v>
      </c>
      <c r="AR15" s="83">
        <v>59.857074387389062</v>
      </c>
      <c r="AS15" s="83">
        <v>59.608739125206341</v>
      </c>
      <c r="AT15" s="83">
        <v>59.361434485878604</v>
      </c>
      <c r="AU15" s="83">
        <v>59.115156189469623</v>
      </c>
      <c r="AV15" s="83">
        <v>58.869899973839289</v>
      </c>
      <c r="AW15" s="83">
        <v>58.625661594569387</v>
      </c>
      <c r="AX15" s="83">
        <v>58.382436824889787</v>
      </c>
      <c r="AY15" s="83">
        <v>58.140221455604831</v>
      </c>
      <c r="AZ15" s="83">
        <v>57.899011295020081</v>
      </c>
      <c r="BA15" s="83">
        <v>57.658802168869393</v>
      </c>
      <c r="BB15" s="83">
        <v>57.419589920242238</v>
      </c>
      <c r="BC15" s="83">
        <v>57.181370409511423</v>
      </c>
      <c r="BD15" s="83">
        <v>56.944139514261003</v>
      </c>
      <c r="BE15" s="83">
        <v>56.707893129214575</v>
      </c>
      <c r="BF15" s="31"/>
      <c r="BG15" s="31"/>
      <c r="BH15" s="31"/>
      <c r="BI15" s="31"/>
      <c r="BJ15" s="31"/>
      <c r="BK15" s="31"/>
      <c r="BL15" s="31"/>
      <c r="BM15" s="31"/>
      <c r="BN15" s="31"/>
      <c r="BO15" s="31"/>
      <c r="BP15" s="31"/>
      <c r="BQ15" s="31"/>
      <c r="BR15" s="31"/>
      <c r="BS15" s="31"/>
      <c r="BT15" s="31"/>
      <c r="BU15" s="31"/>
      <c r="BV15" s="31"/>
      <c r="BW15" s="31"/>
      <c r="BX15" s="31"/>
      <c r="BY15" s="31"/>
      <c r="BZ15" s="31"/>
      <c r="CA15" s="31"/>
      <c r="CB15" s="31"/>
      <c r="CC15" s="31"/>
      <c r="CD15" s="31"/>
      <c r="CE15" s="31"/>
      <c r="CF15" s="31"/>
      <c r="CG15" s="31"/>
      <c r="CH15" s="31"/>
      <c r="CI15" s="31"/>
      <c r="CJ15" s="35"/>
    </row>
    <row r="16" spans="2:88" ht="39.6" x14ac:dyDescent="0.25">
      <c r="B16" s="56">
        <v>10</v>
      </c>
      <c r="C16" s="91" t="s">
        <v>273</v>
      </c>
      <c r="D16" s="26" t="s">
        <v>274</v>
      </c>
      <c r="E16" s="26" t="s">
        <v>275</v>
      </c>
      <c r="F16" s="26">
        <v>2</v>
      </c>
      <c r="G16" s="36"/>
      <c r="H16" s="82">
        <v>76.770385948524549</v>
      </c>
      <c r="I16" s="82">
        <v>77.697837247392016</v>
      </c>
      <c r="J16" s="82">
        <v>78.52712635729381</v>
      </c>
      <c r="K16" s="82">
        <v>79.305116474939013</v>
      </c>
      <c r="L16" s="82">
        <v>80.033347936780771</v>
      </c>
      <c r="M16" s="82">
        <v>80.673310039387175</v>
      </c>
      <c r="N16" s="82">
        <v>81.238481837741446</v>
      </c>
      <c r="O16" s="82">
        <v>81.751007145478198</v>
      </c>
      <c r="P16" s="82">
        <v>82.215322040151491</v>
      </c>
      <c r="Q16" s="82">
        <v>82.636519679833313</v>
      </c>
      <c r="R16" s="82">
        <v>83.00753869592026</v>
      </c>
      <c r="S16" s="82">
        <v>83.32664253094255</v>
      </c>
      <c r="T16" s="82">
        <v>83.781494626187651</v>
      </c>
      <c r="U16" s="82">
        <v>84.207375602574928</v>
      </c>
      <c r="V16" s="82">
        <v>84.609583488896192</v>
      </c>
      <c r="W16" s="82">
        <v>84.99793503235118</v>
      </c>
      <c r="X16" s="82">
        <v>85.388589685340918</v>
      </c>
      <c r="Y16" s="82">
        <v>85.798703998881621</v>
      </c>
      <c r="Z16" s="82">
        <v>86.201701530567917</v>
      </c>
      <c r="AA16" s="82">
        <v>86.591020436338852</v>
      </c>
      <c r="AB16" s="82">
        <v>87.007221605968851</v>
      </c>
      <c r="AC16" s="82">
        <v>87.398834844100236</v>
      </c>
      <c r="AD16" s="82">
        <v>87.794941591643223</v>
      </c>
      <c r="AE16" s="82">
        <v>88.218037010354067</v>
      </c>
      <c r="AF16" s="82">
        <v>88.602470392896919</v>
      </c>
      <c r="AG16" s="83">
        <v>88.997206436651936</v>
      </c>
      <c r="AH16" s="83">
        <v>89.39353284305551</v>
      </c>
      <c r="AI16" s="83">
        <v>89.791455733180896</v>
      </c>
      <c r="AJ16" s="83">
        <v>90.190981248658034</v>
      </c>
      <c r="AK16" s="83">
        <v>90.592115551708815</v>
      </c>
      <c r="AL16" s="83">
        <v>90.994864825181892</v>
      </c>
      <c r="AM16" s="83">
        <v>91.399235272587177</v>
      </c>
      <c r="AN16" s="83">
        <v>91.805233118129848</v>
      </c>
      <c r="AO16" s="83">
        <v>92.21286460674412</v>
      </c>
      <c r="AP16" s="83">
        <v>92.622136004126389</v>
      </c>
      <c r="AQ16" s="83">
        <v>93.033053596768113</v>
      </c>
      <c r="AR16" s="83">
        <v>93.445623691988203</v>
      </c>
      <c r="AS16" s="83">
        <v>93.859852617964989</v>
      </c>
      <c r="AT16" s="83">
        <v>94.275746723767753</v>
      </c>
      <c r="AU16" s="83">
        <v>94.693312379387791</v>
      </c>
      <c r="AV16" s="83">
        <v>95.112555975769041</v>
      </c>
      <c r="AW16" s="83">
        <v>95.533483924838194</v>
      </c>
      <c r="AX16" s="83">
        <v>95.956102659534409</v>
      </c>
      <c r="AY16" s="83">
        <v>96.380418633838445</v>
      </c>
      <c r="AZ16" s="83">
        <v>96.806438322801384</v>
      </c>
      <c r="BA16" s="83">
        <v>97.234168222572833</v>
      </c>
      <c r="BB16" s="83">
        <v>97.663614850428573</v>
      </c>
      <c r="BC16" s="83">
        <v>98.094784744797721</v>
      </c>
      <c r="BD16" s="83">
        <v>98.527684465289369</v>
      </c>
      <c r="BE16" s="83">
        <v>98.962320592718683</v>
      </c>
      <c r="BF16" s="31"/>
      <c r="BG16" s="31"/>
      <c r="BH16" s="31"/>
      <c r="BI16" s="31"/>
      <c r="BJ16" s="31"/>
      <c r="BK16" s="31"/>
      <c r="BL16" s="31"/>
      <c r="BM16" s="31"/>
      <c r="BN16" s="31"/>
      <c r="BO16" s="31"/>
      <c r="BP16" s="31"/>
      <c r="BQ16" s="31"/>
      <c r="BR16" s="31"/>
      <c r="BS16" s="31"/>
      <c r="BT16" s="31"/>
      <c r="BU16" s="31"/>
      <c r="BV16" s="31"/>
      <c r="BW16" s="31"/>
      <c r="BX16" s="31"/>
      <c r="BY16" s="31"/>
      <c r="BZ16" s="31"/>
      <c r="CA16" s="31"/>
      <c r="CB16" s="31"/>
      <c r="CC16" s="31"/>
      <c r="CD16" s="31"/>
      <c r="CE16" s="31"/>
      <c r="CF16" s="31"/>
      <c r="CG16" s="31"/>
      <c r="CH16" s="31"/>
      <c r="CI16" s="31"/>
      <c r="CJ16" s="35"/>
    </row>
    <row r="17" spans="2:88" ht="39.6" x14ac:dyDescent="0.25">
      <c r="B17" s="56">
        <v>11</v>
      </c>
      <c r="C17" s="91" t="s">
        <v>276</v>
      </c>
      <c r="D17" s="26" t="s">
        <v>277</v>
      </c>
      <c r="E17" s="26" t="s">
        <v>275</v>
      </c>
      <c r="F17" s="26">
        <v>2</v>
      </c>
      <c r="G17" s="36"/>
      <c r="H17" s="82">
        <v>90.865682204153288</v>
      </c>
      <c r="I17" s="82">
        <v>91.819266286053491</v>
      </c>
      <c r="J17" s="82">
        <v>92.660458899592044</v>
      </c>
      <c r="K17" s="82">
        <v>93.444355478030189</v>
      </c>
      <c r="L17" s="82">
        <v>94.175869693967698</v>
      </c>
      <c r="M17" s="82">
        <v>94.86833578777258</v>
      </c>
      <c r="N17" s="82">
        <v>95.480434696601478</v>
      </c>
      <c r="O17" s="82">
        <v>96.036774977094296</v>
      </c>
      <c r="P17" s="82">
        <v>96.541747784519188</v>
      </c>
      <c r="Q17" s="82">
        <v>97.000889792909845</v>
      </c>
      <c r="R17" s="82">
        <v>97.407649438799922</v>
      </c>
      <c r="S17" s="82">
        <v>97.758720795225486</v>
      </c>
      <c r="T17" s="82">
        <v>98.250972315306072</v>
      </c>
      <c r="U17" s="82">
        <v>98.714485382144431</v>
      </c>
      <c r="V17" s="82">
        <v>99.153751635110936</v>
      </c>
      <c r="W17" s="82">
        <v>99.578437644841586</v>
      </c>
      <c r="X17" s="82">
        <v>100.00551517620572</v>
      </c>
      <c r="Y17" s="82">
        <v>100.45286035099276</v>
      </c>
      <c r="Z17" s="82">
        <v>100.89274960539319</v>
      </c>
      <c r="AA17" s="82">
        <v>101.31843040773609</v>
      </c>
      <c r="AB17" s="82">
        <v>101.77217641983616</v>
      </c>
      <c r="AC17" s="82">
        <v>102.20023869540228</v>
      </c>
      <c r="AD17" s="82">
        <v>102.63293328808193</v>
      </c>
      <c r="AE17" s="82">
        <v>103.09407493010727</v>
      </c>
      <c r="AF17" s="82">
        <v>103.51451046231297</v>
      </c>
      <c r="AG17" s="83">
        <v>103.9457681323305</v>
      </c>
      <c r="AH17" s="83">
        <v>104.3788218820892</v>
      </c>
      <c r="AI17" s="83">
        <v>104.81367919180953</v>
      </c>
      <c r="AJ17" s="83">
        <v>105.2503475728651</v>
      </c>
      <c r="AK17" s="83">
        <v>105.68883456791259</v>
      </c>
      <c r="AL17" s="83">
        <v>106.12914775102196</v>
      </c>
      <c r="AM17" s="83">
        <v>106.57129472780723</v>
      </c>
      <c r="AN17" s="83">
        <v>107.01528313555782</v>
      </c>
      <c r="AO17" s="83">
        <v>107.46112064337068</v>
      </c>
      <c r="AP17" s="83">
        <v>107.90881495228253</v>
      </c>
      <c r="AQ17" s="83">
        <v>108.35837379540297</v>
      </c>
      <c r="AR17" s="83">
        <v>108.8098049380481</v>
      </c>
      <c r="AS17" s="83">
        <v>109.26311617787459</v>
      </c>
      <c r="AT17" s="83">
        <v>109.71831534501436</v>
      </c>
      <c r="AU17" s="83">
        <v>110.1754103022099</v>
      </c>
      <c r="AV17" s="83">
        <v>110.63440894495004</v>
      </c>
      <c r="AW17" s="83">
        <v>111.09531920160633</v>
      </c>
      <c r="AX17" s="83">
        <v>111.55814903356998</v>
      </c>
      <c r="AY17" s="83">
        <v>112.02290643538939</v>
      </c>
      <c r="AZ17" s="83">
        <v>112.48959943490827</v>
      </c>
      <c r="BA17" s="83">
        <v>112.95823609340427</v>
      </c>
      <c r="BB17" s="83">
        <v>113.42882450572824</v>
      </c>
      <c r="BC17" s="83">
        <v>113.90137280044402</v>
      </c>
      <c r="BD17" s="83">
        <v>114.3758891399689</v>
      </c>
      <c r="BE17" s="83">
        <v>114.85238172071456</v>
      </c>
      <c r="BF17" s="31"/>
      <c r="BG17" s="31"/>
      <c r="BH17" s="31"/>
      <c r="BI17" s="31"/>
      <c r="BJ17" s="31"/>
      <c r="BK17" s="31"/>
      <c r="BL17" s="31"/>
      <c r="BM17" s="31"/>
      <c r="BN17" s="31"/>
      <c r="BO17" s="31"/>
      <c r="BP17" s="31"/>
      <c r="BQ17" s="31"/>
      <c r="BR17" s="31"/>
      <c r="BS17" s="31"/>
      <c r="BT17" s="31"/>
      <c r="BU17" s="31"/>
      <c r="BV17" s="31"/>
      <c r="BW17" s="31"/>
      <c r="BX17" s="31"/>
      <c r="BY17" s="31"/>
      <c r="BZ17" s="31"/>
      <c r="CA17" s="31"/>
      <c r="CB17" s="31"/>
      <c r="CC17" s="31"/>
      <c r="CD17" s="31"/>
      <c r="CE17" s="31"/>
      <c r="CF17" s="31"/>
      <c r="CG17" s="31"/>
      <c r="CH17" s="31"/>
      <c r="CI17" s="31"/>
      <c r="CJ17" s="35"/>
    </row>
    <row r="18" spans="2:88" ht="39.6" x14ac:dyDescent="0.25">
      <c r="B18" s="56">
        <v>12</v>
      </c>
      <c r="C18" s="91" t="s">
        <v>278</v>
      </c>
      <c r="D18" s="26" t="s">
        <v>279</v>
      </c>
      <c r="E18" s="26" t="s">
        <v>275</v>
      </c>
      <c r="F18" s="26">
        <v>2</v>
      </c>
      <c r="G18" s="36"/>
      <c r="H18" s="82">
        <v>193.0437903045846</v>
      </c>
      <c r="I18" s="82">
        <v>194.72622039439187</v>
      </c>
      <c r="J18" s="82">
        <v>196.27508047706931</v>
      </c>
      <c r="K18" s="82">
        <v>197.69400055281056</v>
      </c>
      <c r="L18" s="82">
        <v>198.96653062073761</v>
      </c>
      <c r="M18" s="82">
        <v>200.21072068715188</v>
      </c>
      <c r="N18" s="82">
        <v>201.22293074118321</v>
      </c>
      <c r="O18" s="82">
        <v>202.17115079179871</v>
      </c>
      <c r="P18" s="82">
        <v>203.03267083778627</v>
      </c>
      <c r="Q18" s="82">
        <v>203.76656087696094</v>
      </c>
      <c r="R18" s="82">
        <v>204.43688091274228</v>
      </c>
      <c r="S18" s="82">
        <v>204.96182094076335</v>
      </c>
      <c r="T18" s="82">
        <v>205.77839098435146</v>
      </c>
      <c r="U18" s="82">
        <v>206.47349102145557</v>
      </c>
      <c r="V18" s="82">
        <v>207.19382105990644</v>
      </c>
      <c r="W18" s="82">
        <v>207.89112109712795</v>
      </c>
      <c r="X18" s="82">
        <v>208.59755113483686</v>
      </c>
      <c r="Y18" s="82">
        <v>209.29550117209311</v>
      </c>
      <c r="Z18" s="82">
        <v>210.03963121181442</v>
      </c>
      <c r="AA18" s="82">
        <v>210.7828312514861</v>
      </c>
      <c r="AB18" s="82">
        <v>211.47592128848297</v>
      </c>
      <c r="AC18" s="82">
        <v>212.23693132910529</v>
      </c>
      <c r="AD18" s="82">
        <v>213.00588137015149</v>
      </c>
      <c r="AE18" s="82">
        <v>213.75360141006442</v>
      </c>
      <c r="AF18" s="82">
        <v>214.57360145383564</v>
      </c>
      <c r="AG18" s="83">
        <v>215.35025149529284</v>
      </c>
      <c r="AH18" s="83">
        <v>216.13081799098379</v>
      </c>
      <c r="AI18" s="83">
        <v>216.91533843856504</v>
      </c>
      <c r="AJ18" s="83">
        <v>217.70385089924696</v>
      </c>
      <c r="AK18" s="83">
        <v>218.49639400750516</v>
      </c>
      <c r="AL18" s="83">
        <v>219.29300698096355</v>
      </c>
      <c r="AM18" s="83">
        <v>220.09372963045317</v>
      </c>
      <c r="AN18" s="83">
        <v>220.89860237024888</v>
      </c>
      <c r="AO18" s="83">
        <v>221.70766622848785</v>
      </c>
      <c r="AP18" s="83">
        <v>222.52096285777253</v>
      </c>
      <c r="AQ18" s="83">
        <v>223.33853454596212</v>
      </c>
      <c r="AR18" s="83">
        <v>224.16042422715489</v>
      </c>
      <c r="AS18" s="83">
        <v>224.98667549286569</v>
      </c>
      <c r="AT18" s="83">
        <v>225.81733260340155</v>
      </c>
      <c r="AU18" s="83">
        <v>226.65244049943911</v>
      </c>
      <c r="AV18" s="83">
        <v>227.49204481380758</v>
      </c>
      <c r="AW18" s="83">
        <v>228.33619188348061</v>
      </c>
      <c r="AX18" s="83">
        <v>229.18492876178087</v>
      </c>
      <c r="AY18" s="83">
        <v>230.03830323080166</v>
      </c>
      <c r="AZ18" s="83">
        <v>230.89636381404836</v>
      </c>
      <c r="BA18" s="83">
        <v>231.75915978930476</v>
      </c>
      <c r="BB18" s="83">
        <v>232.62674120172741</v>
      </c>
      <c r="BC18" s="83">
        <v>233.4991588771727</v>
      </c>
      <c r="BD18" s="83">
        <v>234.37646443576028</v>
      </c>
      <c r="BE18" s="83">
        <v>235.25871030567745</v>
      </c>
      <c r="BF18" s="31"/>
      <c r="BG18" s="31"/>
      <c r="BH18" s="31"/>
      <c r="BI18" s="31"/>
      <c r="BJ18" s="31"/>
      <c r="BK18" s="31"/>
      <c r="BL18" s="31"/>
      <c r="BM18" s="31"/>
      <c r="BN18" s="31"/>
      <c r="BO18" s="31"/>
      <c r="BP18" s="31"/>
      <c r="BQ18" s="31"/>
      <c r="BR18" s="31"/>
      <c r="BS18" s="31"/>
      <c r="BT18" s="31"/>
      <c r="BU18" s="31"/>
      <c r="BV18" s="31"/>
      <c r="BW18" s="31"/>
      <c r="BX18" s="31"/>
      <c r="BY18" s="31"/>
      <c r="BZ18" s="31"/>
      <c r="CA18" s="31"/>
      <c r="CB18" s="31"/>
      <c r="CC18" s="31"/>
      <c r="CD18" s="31"/>
      <c r="CE18" s="31"/>
      <c r="CF18" s="31"/>
      <c r="CG18" s="31"/>
      <c r="CH18" s="31"/>
      <c r="CI18" s="31"/>
      <c r="CJ18" s="35"/>
    </row>
    <row r="19" spans="2:88" ht="39.6" x14ac:dyDescent="0.25">
      <c r="B19" s="56">
        <v>13</v>
      </c>
      <c r="C19" s="91" t="s">
        <v>280</v>
      </c>
      <c r="D19" s="26" t="s">
        <v>281</v>
      </c>
      <c r="E19" s="26" t="s">
        <v>282</v>
      </c>
      <c r="F19" s="26">
        <v>1</v>
      </c>
      <c r="G19" s="36"/>
      <c r="H19" s="86">
        <v>2.2412047512505797</v>
      </c>
      <c r="I19" s="86">
        <v>2.2356226363173888</v>
      </c>
      <c r="J19" s="86">
        <v>2.2308643123664038</v>
      </c>
      <c r="K19" s="86">
        <v>2.2258684129031754</v>
      </c>
      <c r="L19" s="86">
        <v>2.2206461222084766</v>
      </c>
      <c r="M19" s="86">
        <v>2.2177586819708117</v>
      </c>
      <c r="N19" s="86">
        <v>2.2141741164297315</v>
      </c>
      <c r="O19" s="86">
        <v>2.2108696890001687</v>
      </c>
      <c r="P19" s="86">
        <v>2.2077369429329736</v>
      </c>
      <c r="Q19" s="86">
        <v>2.2041912516267939</v>
      </c>
      <c r="R19" s="86">
        <v>2.2012757710180675</v>
      </c>
      <c r="S19" s="86">
        <v>2.1978670708491146</v>
      </c>
      <c r="T19" s="86">
        <v>2.1939705726581655</v>
      </c>
      <c r="U19" s="86">
        <v>2.1896476695033793</v>
      </c>
      <c r="V19" s="86">
        <v>2.1864366436392126</v>
      </c>
      <c r="W19" s="86">
        <v>2.1835648556936471</v>
      </c>
      <c r="X19" s="86">
        <v>2.1807643671053851</v>
      </c>
      <c r="Y19" s="86">
        <v>2.1776063627442355</v>
      </c>
      <c r="Z19" s="86">
        <v>2.174880546606059</v>
      </c>
      <c r="AA19" s="86">
        <v>2.1726996955936153</v>
      </c>
      <c r="AB19" s="86">
        <v>2.1691666537508025</v>
      </c>
      <c r="AC19" s="86">
        <v>2.1671156609928128</v>
      </c>
      <c r="AD19" s="86">
        <v>2.1650060959920543</v>
      </c>
      <c r="AE19" s="86">
        <v>2.1620520044079865</v>
      </c>
      <c r="AF19" s="86">
        <v>2.1607776046673539</v>
      </c>
      <c r="AG19" s="87">
        <v>2.1588520745303734</v>
      </c>
      <c r="AH19" s="87">
        <v>2.1569300114012382</v>
      </c>
      <c r="AI19" s="87">
        <v>2.1550114051293718</v>
      </c>
      <c r="AJ19" s="87">
        <v>2.1530962456675775</v>
      </c>
      <c r="AK19" s="87">
        <v>2.1511845230713851</v>
      </c>
      <c r="AL19" s="87">
        <v>2.1492762274984107</v>
      </c>
      <c r="AM19" s="87">
        <v>2.1473713492077238</v>
      </c>
      <c r="AN19" s="87">
        <v>2.1454698785592217</v>
      </c>
      <c r="AO19" s="87">
        <v>2.1435718060130089</v>
      </c>
      <c r="AP19" s="87">
        <v>2.1416771221287889</v>
      </c>
      <c r="AQ19" s="87">
        <v>2.1397858175652615</v>
      </c>
      <c r="AR19" s="87">
        <v>2.1378978830795274</v>
      </c>
      <c r="AS19" s="87">
        <v>2.1360133095264993</v>
      </c>
      <c r="AT19" s="87">
        <v>2.1341320878583234</v>
      </c>
      <c r="AU19" s="87">
        <v>2.1322542091238046</v>
      </c>
      <c r="AV19" s="87">
        <v>2.1303796644678434</v>
      </c>
      <c r="AW19" s="87">
        <v>2.1285084451308758</v>
      </c>
      <c r="AX19" s="87">
        <v>2.1266405424483206</v>
      </c>
      <c r="AY19" s="87">
        <v>2.1247759478500399</v>
      </c>
      <c r="AZ19" s="87">
        <v>2.1229146528597971</v>
      </c>
      <c r="BA19" s="87">
        <v>2.1210566490947298</v>
      </c>
      <c r="BB19" s="87">
        <v>2.1192019282648249</v>
      </c>
      <c r="BC19" s="87">
        <v>2.1173504821724043</v>
      </c>
      <c r="BD19" s="87">
        <v>2.1155023027116124</v>
      </c>
      <c r="BE19" s="87">
        <v>2.1136573818679172</v>
      </c>
      <c r="BF19" s="31"/>
      <c r="BG19" s="31"/>
      <c r="BH19" s="31"/>
      <c r="BI19" s="31"/>
      <c r="BJ19" s="31"/>
      <c r="BK19" s="31"/>
      <c r="BL19" s="31"/>
      <c r="BM19" s="31"/>
      <c r="BN19" s="31"/>
      <c r="BO19" s="31"/>
      <c r="BP19" s="31"/>
      <c r="BQ19" s="31"/>
      <c r="BR19" s="31"/>
      <c r="BS19" s="31"/>
      <c r="BT19" s="31"/>
      <c r="BU19" s="31"/>
      <c r="BV19" s="31"/>
      <c r="BW19" s="31"/>
      <c r="BX19" s="31"/>
      <c r="BY19" s="31"/>
      <c r="BZ19" s="31"/>
      <c r="CA19" s="31"/>
      <c r="CB19" s="31"/>
      <c r="CC19" s="31"/>
      <c r="CD19" s="31"/>
      <c r="CE19" s="31"/>
      <c r="CF19" s="31"/>
      <c r="CG19" s="31"/>
      <c r="CH19" s="31"/>
      <c r="CI19" s="31"/>
      <c r="CJ19" s="35"/>
    </row>
    <row r="20" spans="2:88" ht="39.6" x14ac:dyDescent="0.25">
      <c r="B20" s="56">
        <v>14</v>
      </c>
      <c r="C20" s="91" t="s">
        <v>283</v>
      </c>
      <c r="D20" s="26" t="s">
        <v>284</v>
      </c>
      <c r="E20" s="26" t="s">
        <v>282</v>
      </c>
      <c r="F20" s="26">
        <v>1</v>
      </c>
      <c r="G20" s="36"/>
      <c r="H20" s="86">
        <v>2.3022119868001498</v>
      </c>
      <c r="I20" s="86">
        <v>2.3002612577215436</v>
      </c>
      <c r="J20" s="86">
        <v>2.2975404696567265</v>
      </c>
      <c r="K20" s="86">
        <v>2.2945456805994358</v>
      </c>
      <c r="L20" s="86">
        <v>2.2915586886506341</v>
      </c>
      <c r="M20" s="86">
        <v>2.2915586886506341</v>
      </c>
      <c r="N20" s="86">
        <v>2.2915586886506341</v>
      </c>
      <c r="O20" s="86">
        <v>2.2915586886506341</v>
      </c>
      <c r="P20" s="86">
        <v>2.2915586886506341</v>
      </c>
      <c r="Q20" s="86">
        <v>2.2915586886506341</v>
      </c>
      <c r="R20" s="86">
        <v>2.2915586886506341</v>
      </c>
      <c r="S20" s="86">
        <v>2.2915586886506341</v>
      </c>
      <c r="T20" s="86">
        <v>2.2915586886506341</v>
      </c>
      <c r="U20" s="86">
        <v>2.2915586886506341</v>
      </c>
      <c r="V20" s="86">
        <v>2.2915586886506341</v>
      </c>
      <c r="W20" s="86">
        <v>2.2915586886506341</v>
      </c>
      <c r="X20" s="86">
        <v>2.2915586886506341</v>
      </c>
      <c r="Y20" s="86">
        <v>2.2915586886506341</v>
      </c>
      <c r="Z20" s="86">
        <v>2.2915586886506341</v>
      </c>
      <c r="AA20" s="86">
        <v>2.2915586886506341</v>
      </c>
      <c r="AB20" s="86">
        <v>2.2915586886506341</v>
      </c>
      <c r="AC20" s="86">
        <v>2.2915586886506341</v>
      </c>
      <c r="AD20" s="86">
        <v>2.2915586886506341</v>
      </c>
      <c r="AE20" s="86">
        <v>2.2915586886506341</v>
      </c>
      <c r="AF20" s="86">
        <v>2.2915586886506341</v>
      </c>
      <c r="AG20" s="87">
        <v>2.2915586886506341</v>
      </c>
      <c r="AH20" s="87">
        <v>2.2915586886506341</v>
      </c>
      <c r="AI20" s="87">
        <v>2.2915586886506341</v>
      </c>
      <c r="AJ20" s="87">
        <v>2.2915586886506341</v>
      </c>
      <c r="AK20" s="87">
        <v>2.2915586886506341</v>
      </c>
      <c r="AL20" s="87">
        <v>2.2915586886506341</v>
      </c>
      <c r="AM20" s="87">
        <v>2.2915586886506341</v>
      </c>
      <c r="AN20" s="87">
        <v>2.2915586886506341</v>
      </c>
      <c r="AO20" s="87">
        <v>2.2915586886506341</v>
      </c>
      <c r="AP20" s="87">
        <v>2.2915586886506341</v>
      </c>
      <c r="AQ20" s="87">
        <v>2.2915586886506341</v>
      </c>
      <c r="AR20" s="87">
        <v>2.2915586886506341</v>
      </c>
      <c r="AS20" s="87">
        <v>2.2915586886506341</v>
      </c>
      <c r="AT20" s="87">
        <v>2.2915586886506341</v>
      </c>
      <c r="AU20" s="87">
        <v>2.2915586886506341</v>
      </c>
      <c r="AV20" s="87">
        <v>2.2915586886506341</v>
      </c>
      <c r="AW20" s="87">
        <v>2.2915586886506341</v>
      </c>
      <c r="AX20" s="87">
        <v>2.2915586886506341</v>
      </c>
      <c r="AY20" s="87">
        <v>2.2915586886506341</v>
      </c>
      <c r="AZ20" s="87">
        <v>2.2915586886506341</v>
      </c>
      <c r="BA20" s="87">
        <v>2.2915586886506341</v>
      </c>
      <c r="BB20" s="87">
        <v>2.2915586886506341</v>
      </c>
      <c r="BC20" s="87">
        <v>2.2915586886506341</v>
      </c>
      <c r="BD20" s="87">
        <v>2.2915586886506341</v>
      </c>
      <c r="BE20" s="87">
        <v>2.2915586886506341</v>
      </c>
      <c r="BF20" s="31"/>
      <c r="BG20" s="31"/>
      <c r="BH20" s="31"/>
      <c r="BI20" s="31"/>
      <c r="BJ20" s="31"/>
      <c r="BK20" s="31"/>
      <c r="BL20" s="31"/>
      <c r="BM20" s="31"/>
      <c r="BN20" s="31"/>
      <c r="BO20" s="31"/>
      <c r="BP20" s="31"/>
      <c r="BQ20" s="31"/>
      <c r="BR20" s="31"/>
      <c r="BS20" s="31"/>
      <c r="BT20" s="31"/>
      <c r="BU20" s="31"/>
      <c r="BV20" s="31"/>
      <c r="BW20" s="31"/>
      <c r="BX20" s="31"/>
      <c r="BY20" s="31"/>
      <c r="BZ20" s="31"/>
      <c r="CA20" s="31"/>
      <c r="CB20" s="31"/>
      <c r="CC20" s="31"/>
      <c r="CD20" s="31"/>
      <c r="CE20" s="31"/>
      <c r="CF20" s="31"/>
      <c r="CG20" s="31"/>
      <c r="CH20" s="31"/>
      <c r="CI20" s="31"/>
      <c r="CJ20" s="35"/>
    </row>
    <row r="21" spans="2:88" ht="39.6" x14ac:dyDescent="0.25">
      <c r="B21" s="56">
        <v>15</v>
      </c>
      <c r="C21" s="91" t="s">
        <v>285</v>
      </c>
      <c r="D21" s="26" t="s">
        <v>286</v>
      </c>
      <c r="E21" s="26" t="s">
        <v>287</v>
      </c>
      <c r="F21" s="26">
        <v>0</v>
      </c>
      <c r="G21" s="36"/>
      <c r="H21" s="88">
        <v>0.88908446805973962</v>
      </c>
      <c r="I21" s="88">
        <v>0.89048383427180788</v>
      </c>
      <c r="J21" s="88">
        <v>0.89182098694265111</v>
      </c>
      <c r="K21" s="88">
        <v>0.89310380564242386</v>
      </c>
      <c r="L21" s="88">
        <v>0.89430655425546313</v>
      </c>
      <c r="M21" s="88">
        <v>0.89488007965322436</v>
      </c>
      <c r="N21" s="88">
        <v>0.89537442303974513</v>
      </c>
      <c r="O21" s="88">
        <v>0.89580553006517694</v>
      </c>
      <c r="P21" s="88">
        <v>0.89618284820021388</v>
      </c>
      <c r="Q21" s="88">
        <v>0.89651191850038503</v>
      </c>
      <c r="R21" s="88">
        <v>0.89677789522830587</v>
      </c>
      <c r="S21" s="88">
        <v>0.89699362193218679</v>
      </c>
      <c r="T21" s="88">
        <v>0.89737301847220863</v>
      </c>
      <c r="U21" s="88">
        <v>0.89770105040976078</v>
      </c>
      <c r="V21" s="88">
        <v>0.89799428918544899</v>
      </c>
      <c r="W21" s="88">
        <v>0.89826998677101022</v>
      </c>
      <c r="X21" s="88">
        <v>0.89854609906986194</v>
      </c>
      <c r="Y21" s="88">
        <v>0.89884244158713411</v>
      </c>
      <c r="Z21" s="88">
        <v>0.89912834824558063</v>
      </c>
      <c r="AA21" s="88">
        <v>0.89939578358454964</v>
      </c>
      <c r="AB21" s="88">
        <v>0.89969094592946064</v>
      </c>
      <c r="AC21" s="88">
        <v>0.89995639962076035</v>
      </c>
      <c r="AD21" s="88">
        <v>0.90022509747566748</v>
      </c>
      <c r="AE21" s="88">
        <v>0.90051864601104348</v>
      </c>
      <c r="AF21" s="88">
        <v>0.90077064140074914</v>
      </c>
      <c r="AG21" s="89">
        <v>0.90103112893622828</v>
      </c>
      <c r="AH21" s="89">
        <v>0.90128999555808731</v>
      </c>
      <c r="AI21" s="89">
        <v>0.90154724518673757</v>
      </c>
      <c r="AJ21" s="89">
        <v>0.9018028817095195</v>
      </c>
      <c r="AK21" s="89">
        <v>0.90205690898072988</v>
      </c>
      <c r="AL21" s="89">
        <v>0.90230933082164888</v>
      </c>
      <c r="AM21" s="89">
        <v>0.90256015102056719</v>
      </c>
      <c r="AN21" s="89">
        <v>0.90280937333281008</v>
      </c>
      <c r="AO21" s="89">
        <v>0.90305700148076273</v>
      </c>
      <c r="AP21" s="89">
        <v>0.90330303915389332</v>
      </c>
      <c r="AQ21" s="89">
        <v>0.90354749000877621</v>
      </c>
      <c r="AR21" s="89">
        <v>0.90379035766911331</v>
      </c>
      <c r="AS21" s="89">
        <v>0.90403164572575512</v>
      </c>
      <c r="AT21" s="89">
        <v>0.90427135773672163</v>
      </c>
      <c r="AU21" s="89">
        <v>0.9045094972272204</v>
      </c>
      <c r="AV21" s="89">
        <v>0.9047460676896657</v>
      </c>
      <c r="AW21" s="89">
        <v>0.90498107258369587</v>
      </c>
      <c r="AX21" s="89">
        <v>0.9052145153361898</v>
      </c>
      <c r="AY21" s="89">
        <v>0.90544639934128279</v>
      </c>
      <c r="AZ21" s="89">
        <v>0.90567672796038146</v>
      </c>
      <c r="BA21" s="89">
        <v>0.90590550452217744</v>
      </c>
      <c r="BB21" s="89">
        <v>0.90613273232266056</v>
      </c>
      <c r="BC21" s="89">
        <v>0.90635841462513178</v>
      </c>
      <c r="BD21" s="89">
        <v>0.90658255466021309</v>
      </c>
      <c r="BE21" s="89">
        <v>0.90680515562585917</v>
      </c>
      <c r="BF21" s="35"/>
      <c r="BG21" s="35"/>
      <c r="BH21" s="35"/>
      <c r="BI21" s="35"/>
      <c r="BJ21" s="35"/>
      <c r="BK21" s="35"/>
      <c r="BL21" s="35"/>
      <c r="BM21" s="35"/>
      <c r="BN21" s="35"/>
      <c r="BO21" s="35"/>
      <c r="BP21" s="35"/>
      <c r="BQ21" s="35"/>
      <c r="BR21" s="35"/>
      <c r="BS21" s="35"/>
      <c r="BT21" s="35"/>
      <c r="BU21" s="35"/>
      <c r="BV21" s="35"/>
      <c r="BW21" s="35"/>
      <c r="BX21" s="35"/>
      <c r="BY21" s="35"/>
      <c r="BZ21" s="35"/>
      <c r="CA21" s="35"/>
      <c r="CB21" s="35"/>
      <c r="CC21" s="35"/>
      <c r="CD21" s="35"/>
      <c r="CE21" s="35"/>
      <c r="CF21" s="35"/>
      <c r="CG21" s="35"/>
      <c r="CH21" s="35"/>
      <c r="CI21" s="35"/>
      <c r="CJ21" s="35"/>
    </row>
    <row r="22" spans="2:88" x14ac:dyDescent="0.25"/>
    <row r="23" spans="2:88" x14ac:dyDescent="0.25"/>
    <row r="24" spans="2:88" x14ac:dyDescent="0.25"/>
    <row r="25" spans="2:88" x14ac:dyDescent="0.25">
      <c r="B25" s="45" t="s">
        <v>113</v>
      </c>
    </row>
    <row r="26" spans="2:88" x14ac:dyDescent="0.25"/>
    <row r="27" spans="2:88" x14ac:dyDescent="0.25">
      <c r="B27" s="46"/>
      <c r="C27" t="s">
        <v>114</v>
      </c>
    </row>
    <row r="28" spans="2:88" x14ac:dyDescent="0.25"/>
    <row r="29" spans="2:88" x14ac:dyDescent="0.25">
      <c r="B29" s="47"/>
      <c r="C29" t="s">
        <v>115</v>
      </c>
    </row>
    <row r="30" spans="2:88" x14ac:dyDescent="0.25"/>
    <row r="31" spans="2:88" x14ac:dyDescent="0.25"/>
    <row r="32" spans="2:88" x14ac:dyDescent="0.25"/>
    <row r="33" spans="2:9" ht="14.4" x14ac:dyDescent="0.3">
      <c r="B33" s="124" t="s">
        <v>288</v>
      </c>
      <c r="C33" s="125"/>
      <c r="D33" s="125"/>
      <c r="E33" s="125"/>
      <c r="F33" s="125"/>
      <c r="G33" s="125"/>
      <c r="H33" s="125"/>
      <c r="I33" s="126"/>
    </row>
    <row r="34" spans="2:9" x14ac:dyDescent="0.25"/>
    <row r="35" spans="2:9" s="6" customFormat="1" x14ac:dyDescent="0.25">
      <c r="B35" s="48" t="s">
        <v>70</v>
      </c>
      <c r="C35" s="127" t="s">
        <v>118</v>
      </c>
      <c r="D35" s="127"/>
      <c r="E35" s="127"/>
      <c r="F35" s="127"/>
      <c r="G35" s="127"/>
      <c r="H35" s="127"/>
      <c r="I35" s="127"/>
    </row>
    <row r="36" spans="2:9" s="6" customFormat="1" ht="89.7" customHeight="1" x14ac:dyDescent="0.25">
      <c r="B36" s="49">
        <v>1</v>
      </c>
      <c r="C36" s="115" t="s">
        <v>289</v>
      </c>
      <c r="D36" s="116"/>
      <c r="E36" s="116"/>
      <c r="F36" s="116"/>
      <c r="G36" s="116"/>
      <c r="H36" s="116"/>
      <c r="I36" s="116"/>
    </row>
    <row r="37" spans="2:9" s="6" customFormat="1" ht="76.5" customHeight="1" x14ac:dyDescent="0.25">
      <c r="B37" s="49">
        <f>B36+1</f>
        <v>2</v>
      </c>
      <c r="C37" s="117" t="s">
        <v>290</v>
      </c>
      <c r="D37" s="118"/>
      <c r="E37" s="118"/>
      <c r="F37" s="118"/>
      <c r="G37" s="118"/>
      <c r="H37" s="118"/>
      <c r="I37" s="119"/>
    </row>
    <row r="38" spans="2:9" s="6" customFormat="1" ht="58.2" customHeight="1" x14ac:dyDescent="0.25">
      <c r="B38" s="49">
        <f t="shared" ref="B38:B50" si="0">B37+1</f>
        <v>3</v>
      </c>
      <c r="C38" s="117" t="s">
        <v>291</v>
      </c>
      <c r="D38" s="118"/>
      <c r="E38" s="118"/>
      <c r="F38" s="118"/>
      <c r="G38" s="118"/>
      <c r="H38" s="118"/>
      <c r="I38" s="119"/>
    </row>
    <row r="39" spans="2:9" s="6" customFormat="1" ht="73.2" customHeight="1" x14ac:dyDescent="0.25">
      <c r="B39" s="49">
        <f t="shared" si="0"/>
        <v>4</v>
      </c>
      <c r="C39" s="117" t="s">
        <v>292</v>
      </c>
      <c r="D39" s="118"/>
      <c r="E39" s="118"/>
      <c r="F39" s="118"/>
      <c r="G39" s="118"/>
      <c r="H39" s="118"/>
      <c r="I39" s="119"/>
    </row>
    <row r="40" spans="2:9" s="6" customFormat="1" ht="59.7" customHeight="1" x14ac:dyDescent="0.25">
      <c r="B40" s="49">
        <f t="shared" si="0"/>
        <v>5</v>
      </c>
      <c r="C40" s="117" t="s">
        <v>293</v>
      </c>
      <c r="D40" s="118"/>
      <c r="E40" s="118"/>
      <c r="F40" s="118"/>
      <c r="G40" s="118"/>
      <c r="H40" s="118"/>
      <c r="I40" s="119"/>
    </row>
    <row r="41" spans="2:9" s="6" customFormat="1" ht="52.2" customHeight="1" x14ac:dyDescent="0.25">
      <c r="B41" s="49">
        <f t="shared" si="0"/>
        <v>6</v>
      </c>
      <c r="C41" s="117" t="s">
        <v>294</v>
      </c>
      <c r="D41" s="118"/>
      <c r="E41" s="118"/>
      <c r="F41" s="118"/>
      <c r="G41" s="118"/>
      <c r="H41" s="118"/>
      <c r="I41" s="119"/>
    </row>
    <row r="42" spans="2:9" s="6" customFormat="1" ht="54.45" customHeight="1" x14ac:dyDescent="0.25">
      <c r="B42" s="49">
        <f t="shared" si="0"/>
        <v>7</v>
      </c>
      <c r="C42" s="117" t="s">
        <v>295</v>
      </c>
      <c r="D42" s="118"/>
      <c r="E42" s="118"/>
      <c r="F42" s="118"/>
      <c r="G42" s="118"/>
      <c r="H42" s="118"/>
      <c r="I42" s="119"/>
    </row>
    <row r="43" spans="2:9" s="6" customFormat="1" ht="67.2" customHeight="1" x14ac:dyDescent="0.25">
      <c r="B43" s="49">
        <f t="shared" si="0"/>
        <v>8</v>
      </c>
      <c r="C43" s="117" t="s">
        <v>296</v>
      </c>
      <c r="D43" s="118"/>
      <c r="E43" s="118"/>
      <c r="F43" s="118"/>
      <c r="G43" s="118"/>
      <c r="H43" s="118"/>
      <c r="I43" s="119"/>
    </row>
    <row r="44" spans="2:9" s="6" customFormat="1" ht="67.2" customHeight="1" x14ac:dyDescent="0.25">
      <c r="B44" s="49">
        <f t="shared" si="0"/>
        <v>9</v>
      </c>
      <c r="C44" s="117" t="s">
        <v>297</v>
      </c>
      <c r="D44" s="118"/>
      <c r="E44" s="118"/>
      <c r="F44" s="118"/>
      <c r="G44" s="118"/>
      <c r="H44" s="118"/>
      <c r="I44" s="119"/>
    </row>
    <row r="45" spans="2:9" s="6" customFormat="1" ht="56.7" customHeight="1" x14ac:dyDescent="0.25">
      <c r="B45" s="49">
        <f t="shared" si="0"/>
        <v>10</v>
      </c>
      <c r="C45" s="117" t="s">
        <v>298</v>
      </c>
      <c r="D45" s="118"/>
      <c r="E45" s="118"/>
      <c r="F45" s="118"/>
      <c r="G45" s="118"/>
      <c r="H45" s="118"/>
      <c r="I45" s="119"/>
    </row>
    <row r="46" spans="2:9" s="6" customFormat="1" ht="94.95" customHeight="1" x14ac:dyDescent="0.25">
      <c r="B46" s="49">
        <f t="shared" si="0"/>
        <v>11</v>
      </c>
      <c r="C46" s="117" t="s">
        <v>299</v>
      </c>
      <c r="D46" s="118"/>
      <c r="E46" s="118"/>
      <c r="F46" s="118"/>
      <c r="G46" s="118"/>
      <c r="H46" s="118"/>
      <c r="I46" s="119"/>
    </row>
    <row r="47" spans="2:9" s="6" customFormat="1" ht="47.7" customHeight="1" x14ac:dyDescent="0.25">
      <c r="B47" s="49">
        <f t="shared" si="0"/>
        <v>12</v>
      </c>
      <c r="C47" s="117" t="s">
        <v>300</v>
      </c>
      <c r="D47" s="118"/>
      <c r="E47" s="118"/>
      <c r="F47" s="118"/>
      <c r="G47" s="118"/>
      <c r="H47" s="118"/>
      <c r="I47" s="119"/>
    </row>
    <row r="48" spans="2:9" s="6" customFormat="1" ht="46.95" customHeight="1" x14ac:dyDescent="0.25">
      <c r="B48" s="49">
        <f t="shared" si="0"/>
        <v>13</v>
      </c>
      <c r="C48" s="117" t="s">
        <v>301</v>
      </c>
      <c r="D48" s="118"/>
      <c r="E48" s="118"/>
      <c r="F48" s="118"/>
      <c r="G48" s="118"/>
      <c r="H48" s="118"/>
      <c r="I48" s="119"/>
    </row>
    <row r="49" spans="2:9" s="6" customFormat="1" ht="31.2" customHeight="1" x14ac:dyDescent="0.25">
      <c r="B49" s="49">
        <f t="shared" si="0"/>
        <v>14</v>
      </c>
      <c r="C49" s="117" t="s">
        <v>302</v>
      </c>
      <c r="D49" s="118"/>
      <c r="E49" s="118"/>
      <c r="F49" s="118"/>
      <c r="G49" s="118"/>
      <c r="H49" s="118"/>
      <c r="I49" s="119"/>
    </row>
    <row r="50" spans="2:9" s="6" customFormat="1" ht="48.45" customHeight="1" x14ac:dyDescent="0.25">
      <c r="B50" s="49">
        <f t="shared" si="0"/>
        <v>15</v>
      </c>
      <c r="C50" s="117" t="s">
        <v>303</v>
      </c>
      <c r="D50" s="118"/>
      <c r="E50" s="118"/>
      <c r="F50" s="118"/>
      <c r="G50" s="118"/>
      <c r="H50" s="118"/>
      <c r="I50" s="119"/>
    </row>
    <row r="51" spans="2:9" s="6" customFormat="1" ht="13.2" x14ac:dyDescent="0.25"/>
    <row r="52" spans="2:9" s="6" customFormat="1" ht="13.2" x14ac:dyDescent="0.25"/>
    <row r="53" spans="2:9" s="6" customFormat="1" ht="13.2" x14ac:dyDescent="0.25"/>
    <row r="54" spans="2:9" s="6" customFormat="1" ht="13.2" x14ac:dyDescent="0.25"/>
    <row r="55" spans="2:9" x14ac:dyDescent="0.25"/>
    <row r="56" spans="2:9" x14ac:dyDescent="0.25"/>
    <row r="57" spans="2:9" x14ac:dyDescent="0.25"/>
    <row r="58" spans="2:9" x14ac:dyDescent="0.25"/>
    <row r="59" spans="2:9" x14ac:dyDescent="0.25"/>
    <row r="60" spans="2:9" x14ac:dyDescent="0.25"/>
    <row r="61" spans="2:9" x14ac:dyDescent="0.25"/>
    <row r="62" spans="2:9" x14ac:dyDescent="0.25"/>
    <row r="63" spans="2:9" x14ac:dyDescent="0.25"/>
    <row r="64" spans="2:9" x14ac:dyDescent="0.25"/>
    <row r="65" x14ac:dyDescent="0.25"/>
    <row r="66" x14ac:dyDescent="0.25"/>
    <row r="67" x14ac:dyDescent="0.25"/>
  </sheetData>
  <mergeCells count="24">
    <mergeCell ref="H5:AF5"/>
    <mergeCell ref="C40:I40"/>
    <mergeCell ref="B33:I33"/>
    <mergeCell ref="C35:I35"/>
    <mergeCell ref="C36:I36"/>
    <mergeCell ref="C37:I37"/>
    <mergeCell ref="C38:I38"/>
    <mergeCell ref="C39:I39"/>
    <mergeCell ref="AG5:CJ5"/>
    <mergeCell ref="B1:F1"/>
    <mergeCell ref="C50:I50"/>
    <mergeCell ref="C41:I41"/>
    <mergeCell ref="C46:I46"/>
    <mergeCell ref="C47:I47"/>
    <mergeCell ref="C42:I42"/>
    <mergeCell ref="C43:I43"/>
    <mergeCell ref="C44:I44"/>
    <mergeCell ref="C45:I45"/>
    <mergeCell ref="C48:I48"/>
    <mergeCell ref="C49:I49"/>
    <mergeCell ref="B3:C3"/>
    <mergeCell ref="B4:C4"/>
    <mergeCell ref="D3:F3"/>
    <mergeCell ref="D4:F4"/>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857362"/>
  </sheetPr>
  <dimension ref="A1:DE53"/>
  <sheetViews>
    <sheetView showGridLines="0" zoomScale="85" zoomScaleNormal="85" workbookViewId="0">
      <selection activeCell="BF14" sqref="BF14"/>
    </sheetView>
  </sheetViews>
  <sheetFormatPr defaultColWidth="0" defaultRowHeight="13.8" zeroHeight="1" x14ac:dyDescent="0.25"/>
  <cols>
    <col min="1" max="1" width="2.3984375" customWidth="1"/>
    <col min="2" max="2" width="4.09765625" customWidth="1"/>
    <col min="3" max="3" width="70.59765625" customWidth="1"/>
    <col min="4" max="4" width="16.59765625" customWidth="1"/>
    <col min="5" max="5" width="14.59765625" customWidth="1"/>
    <col min="6" max="6" width="5.59765625" customWidth="1"/>
    <col min="7" max="7" width="3.19921875" customWidth="1"/>
    <col min="8" max="109" width="8.69921875" customWidth="1"/>
    <col min="110" max="16384" width="8.69921875" hidden="1"/>
  </cols>
  <sheetData>
    <row r="1" spans="1:88" ht="22.5" customHeight="1" x14ac:dyDescent="0.25">
      <c r="B1" s="108" t="s">
        <v>304</v>
      </c>
      <c r="C1" s="108"/>
      <c r="D1" s="108"/>
      <c r="E1" s="108"/>
      <c r="F1" s="108"/>
      <c r="G1" s="23"/>
    </row>
    <row r="2" spans="1:88" ht="14.4" thickBot="1" x14ac:dyDescent="0.3">
      <c r="A2" s="23"/>
      <c r="B2" s="23"/>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c r="BT2" s="23"/>
      <c r="BU2" s="23"/>
      <c r="BV2" s="23"/>
      <c r="BW2" s="23"/>
      <c r="BX2" s="23"/>
      <c r="BY2" s="23"/>
      <c r="BZ2" s="23"/>
      <c r="CA2" s="23"/>
      <c r="CB2" s="23"/>
      <c r="CC2" s="23"/>
      <c r="CD2" s="23"/>
      <c r="CE2" s="23"/>
      <c r="CF2" s="23"/>
      <c r="CG2" s="23"/>
      <c r="CH2" s="23"/>
      <c r="CI2" s="23"/>
      <c r="CJ2" s="23"/>
    </row>
    <row r="3" spans="1:88" ht="16.8" thickBot="1" x14ac:dyDescent="0.3">
      <c r="A3" s="23"/>
      <c r="B3" s="120" t="s">
        <v>3</v>
      </c>
      <c r="C3" s="121"/>
      <c r="D3" s="130" t="str">
        <f>'Cover sheet'!C5</f>
        <v>Southern Water</v>
      </c>
      <c r="E3" s="131"/>
      <c r="F3" s="132"/>
      <c r="G3" s="36"/>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23"/>
      <c r="AY3" s="23"/>
      <c r="AZ3" s="23"/>
      <c r="BA3" s="23"/>
      <c r="BB3" s="23"/>
      <c r="BC3" s="23"/>
      <c r="BD3" s="23"/>
      <c r="BE3" s="23"/>
      <c r="BF3" s="23"/>
      <c r="BG3" s="23"/>
      <c r="BH3" s="23"/>
      <c r="BI3" s="23"/>
      <c r="BJ3" s="23"/>
      <c r="BK3" s="23"/>
      <c r="BL3" s="23"/>
      <c r="BM3" s="23"/>
      <c r="BN3" s="23"/>
      <c r="BO3" s="23"/>
      <c r="BP3" s="23"/>
      <c r="BQ3" s="23"/>
      <c r="BR3" s="23"/>
      <c r="BS3" s="23"/>
      <c r="BT3" s="23"/>
      <c r="BU3" s="23"/>
      <c r="BV3" s="23"/>
      <c r="BW3" s="23"/>
      <c r="BX3" s="23"/>
      <c r="BY3" s="23"/>
      <c r="BZ3" s="23"/>
      <c r="CA3" s="23"/>
      <c r="CB3" s="23"/>
      <c r="CC3" s="23"/>
      <c r="CD3" s="23"/>
      <c r="CE3" s="23"/>
      <c r="CF3" s="23"/>
      <c r="CG3" s="23"/>
      <c r="CH3" s="23"/>
      <c r="CI3" s="23"/>
      <c r="CJ3" s="23"/>
    </row>
    <row r="4" spans="1:88" ht="16.8" thickBot="1" x14ac:dyDescent="0.3">
      <c r="A4" s="23"/>
      <c r="B4" s="90" t="s">
        <v>6</v>
      </c>
      <c r="C4" s="90"/>
      <c r="D4" s="130" t="str">
        <f>'Cover sheet'!C6</f>
        <v>Sussex Worthing</v>
      </c>
      <c r="E4" s="131"/>
      <c r="F4" s="132"/>
      <c r="G4" s="36"/>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c r="BG4" s="23"/>
      <c r="BH4" s="23"/>
      <c r="BI4" s="23"/>
      <c r="BJ4" s="23"/>
      <c r="BK4" s="23"/>
      <c r="BL4" s="23"/>
      <c r="BM4" s="23"/>
      <c r="BN4" s="23"/>
      <c r="BO4" s="23"/>
      <c r="BP4" s="23"/>
      <c r="BQ4" s="23"/>
      <c r="BR4" s="23"/>
      <c r="BS4" s="23"/>
      <c r="BT4" s="23"/>
      <c r="BU4" s="23"/>
      <c r="BV4" s="23"/>
      <c r="BW4" s="23"/>
      <c r="BX4" s="23"/>
      <c r="BY4" s="23"/>
      <c r="BZ4" s="23"/>
      <c r="CA4" s="23"/>
      <c r="CB4" s="23"/>
      <c r="CC4" s="23"/>
      <c r="CD4" s="23"/>
      <c r="CE4" s="23"/>
      <c r="CF4" s="23"/>
      <c r="CG4" s="23"/>
      <c r="CH4" s="23"/>
      <c r="CI4" s="23"/>
      <c r="CJ4" s="23"/>
    </row>
    <row r="5" spans="1:88" ht="15.6" thickBot="1" x14ac:dyDescent="0.4">
      <c r="A5" s="23"/>
      <c r="B5" s="23"/>
      <c r="C5" s="25"/>
      <c r="D5" s="25"/>
      <c r="E5" s="23"/>
      <c r="F5" s="23"/>
      <c r="G5" s="36"/>
      <c r="H5" s="134" t="s">
        <v>150</v>
      </c>
      <c r="I5" s="134"/>
      <c r="J5" s="134"/>
      <c r="K5" s="134"/>
      <c r="L5" s="134"/>
      <c r="M5" s="134"/>
      <c r="N5" s="134"/>
      <c r="O5" s="134"/>
      <c r="P5" s="134"/>
      <c r="Q5" s="134"/>
      <c r="R5" s="134"/>
      <c r="S5" s="134"/>
      <c r="T5" s="134"/>
      <c r="U5" s="134"/>
      <c r="V5" s="134"/>
      <c r="W5" s="134"/>
      <c r="X5" s="134"/>
      <c r="Y5" s="134"/>
      <c r="Z5" s="134"/>
      <c r="AA5" s="134"/>
      <c r="AB5" s="134"/>
      <c r="AC5" s="134"/>
      <c r="AD5" s="134"/>
      <c r="AE5" s="134"/>
      <c r="AF5" s="134"/>
      <c r="AG5" s="123" t="s">
        <v>151</v>
      </c>
      <c r="AH5" s="123"/>
      <c r="AI5" s="123"/>
      <c r="AJ5" s="123"/>
      <c r="AK5" s="123"/>
      <c r="AL5" s="123"/>
      <c r="AM5" s="123"/>
      <c r="AN5" s="123"/>
      <c r="AO5" s="123"/>
      <c r="AP5" s="123"/>
      <c r="AQ5" s="123"/>
      <c r="AR5" s="123"/>
      <c r="AS5" s="123"/>
      <c r="AT5" s="123"/>
      <c r="AU5" s="123"/>
      <c r="AV5" s="123"/>
      <c r="AW5" s="123"/>
      <c r="AX5" s="123"/>
      <c r="AY5" s="123"/>
      <c r="AZ5" s="123"/>
      <c r="BA5" s="123"/>
      <c r="BB5" s="123"/>
      <c r="BC5" s="123"/>
      <c r="BD5" s="123"/>
      <c r="BE5" s="123"/>
      <c r="BF5" s="123"/>
      <c r="BG5" s="123"/>
      <c r="BH5" s="123"/>
      <c r="BI5" s="123"/>
      <c r="BJ5" s="123"/>
      <c r="BK5" s="123"/>
      <c r="BL5" s="123"/>
      <c r="BM5" s="123"/>
      <c r="BN5" s="123"/>
      <c r="BO5" s="123"/>
      <c r="BP5" s="123"/>
      <c r="BQ5" s="123"/>
      <c r="BR5" s="123"/>
      <c r="BS5" s="123"/>
      <c r="BT5" s="123"/>
      <c r="BU5" s="123"/>
      <c r="BV5" s="123"/>
      <c r="BW5" s="123"/>
      <c r="BX5" s="123"/>
      <c r="BY5" s="123"/>
      <c r="BZ5" s="123"/>
      <c r="CA5" s="123"/>
      <c r="CB5" s="123"/>
      <c r="CC5" s="123"/>
      <c r="CD5" s="123"/>
      <c r="CE5" s="123"/>
      <c r="CF5" s="123"/>
      <c r="CG5" s="123"/>
      <c r="CH5" s="123"/>
      <c r="CI5" s="123"/>
      <c r="CJ5" s="123"/>
    </row>
    <row r="6" spans="1:88" ht="14.4" thickBot="1" x14ac:dyDescent="0.3">
      <c r="B6" s="55" t="s">
        <v>70</v>
      </c>
      <c r="C6" s="17" t="s">
        <v>152</v>
      </c>
      <c r="D6" s="18" t="s">
        <v>72</v>
      </c>
      <c r="E6" s="18" t="s">
        <v>73</v>
      </c>
      <c r="F6" s="75" t="s">
        <v>74</v>
      </c>
      <c r="G6" s="36"/>
      <c r="H6" s="18" t="s">
        <v>153</v>
      </c>
      <c r="I6" s="18" t="s">
        <v>154</v>
      </c>
      <c r="J6" s="18" t="s">
        <v>155</v>
      </c>
      <c r="K6" s="18" t="s">
        <v>156</v>
      </c>
      <c r="L6" s="18" t="s">
        <v>157</v>
      </c>
      <c r="M6" s="18" t="s">
        <v>158</v>
      </c>
      <c r="N6" s="18" t="s">
        <v>159</v>
      </c>
      <c r="O6" s="18" t="s">
        <v>104</v>
      </c>
      <c r="P6" s="18" t="s">
        <v>160</v>
      </c>
      <c r="Q6" s="18" t="s">
        <v>161</v>
      </c>
      <c r="R6" s="18" t="s">
        <v>162</v>
      </c>
      <c r="S6" s="18" t="s">
        <v>163</v>
      </c>
      <c r="T6" s="18" t="s">
        <v>164</v>
      </c>
      <c r="U6" s="18" t="s">
        <v>165</v>
      </c>
      <c r="V6" s="18" t="s">
        <v>166</v>
      </c>
      <c r="W6" s="18" t="s">
        <v>167</v>
      </c>
      <c r="X6" s="18" t="s">
        <v>168</v>
      </c>
      <c r="Y6" s="18" t="s">
        <v>169</v>
      </c>
      <c r="Z6" s="18" t="s">
        <v>170</v>
      </c>
      <c r="AA6" s="18" t="s">
        <v>171</v>
      </c>
      <c r="AB6" s="18" t="s">
        <v>172</v>
      </c>
      <c r="AC6" s="18" t="s">
        <v>173</v>
      </c>
      <c r="AD6" s="18" t="s">
        <v>174</v>
      </c>
      <c r="AE6" s="18" t="s">
        <v>175</v>
      </c>
      <c r="AF6" s="18" t="s">
        <v>176</v>
      </c>
      <c r="AG6" s="18" t="s">
        <v>177</v>
      </c>
      <c r="AH6" s="18" t="s">
        <v>178</v>
      </c>
      <c r="AI6" s="18" t="s">
        <v>179</v>
      </c>
      <c r="AJ6" s="18" t="s">
        <v>180</v>
      </c>
      <c r="AK6" s="18" t="s">
        <v>181</v>
      </c>
      <c r="AL6" s="18" t="s">
        <v>182</v>
      </c>
      <c r="AM6" s="18" t="s">
        <v>183</v>
      </c>
      <c r="AN6" s="18" t="s">
        <v>184</v>
      </c>
      <c r="AO6" s="18" t="s">
        <v>185</v>
      </c>
      <c r="AP6" s="18" t="s">
        <v>186</v>
      </c>
      <c r="AQ6" s="18" t="s">
        <v>187</v>
      </c>
      <c r="AR6" s="18" t="s">
        <v>188</v>
      </c>
      <c r="AS6" s="18" t="s">
        <v>189</v>
      </c>
      <c r="AT6" s="18" t="s">
        <v>190</v>
      </c>
      <c r="AU6" s="18" t="s">
        <v>191</v>
      </c>
      <c r="AV6" s="18" t="s">
        <v>192</v>
      </c>
      <c r="AW6" s="18" t="s">
        <v>193</v>
      </c>
      <c r="AX6" s="18" t="s">
        <v>194</v>
      </c>
      <c r="AY6" s="18" t="s">
        <v>195</v>
      </c>
      <c r="AZ6" s="18" t="s">
        <v>196</v>
      </c>
      <c r="BA6" s="18" t="s">
        <v>197</v>
      </c>
      <c r="BB6" s="18" t="s">
        <v>198</v>
      </c>
      <c r="BC6" s="18" t="s">
        <v>199</v>
      </c>
      <c r="BD6" s="18" t="s">
        <v>200</v>
      </c>
      <c r="BE6" s="18" t="s">
        <v>201</v>
      </c>
      <c r="BF6" s="18" t="s">
        <v>202</v>
      </c>
      <c r="BG6" s="18" t="s">
        <v>203</v>
      </c>
      <c r="BH6" s="18" t="s">
        <v>204</v>
      </c>
      <c r="BI6" s="18" t="s">
        <v>205</v>
      </c>
      <c r="BJ6" s="18" t="s">
        <v>206</v>
      </c>
      <c r="BK6" s="18" t="s">
        <v>207</v>
      </c>
      <c r="BL6" s="18" t="s">
        <v>208</v>
      </c>
      <c r="BM6" s="18" t="s">
        <v>209</v>
      </c>
      <c r="BN6" s="18" t="s">
        <v>210</v>
      </c>
      <c r="BO6" s="18" t="s">
        <v>211</v>
      </c>
      <c r="BP6" s="18" t="s">
        <v>212</v>
      </c>
      <c r="BQ6" s="18" t="s">
        <v>213</v>
      </c>
      <c r="BR6" s="18" t="s">
        <v>214</v>
      </c>
      <c r="BS6" s="18" t="s">
        <v>215</v>
      </c>
      <c r="BT6" s="18" t="s">
        <v>216</v>
      </c>
      <c r="BU6" s="18" t="s">
        <v>217</v>
      </c>
      <c r="BV6" s="18" t="s">
        <v>218</v>
      </c>
      <c r="BW6" s="18" t="s">
        <v>219</v>
      </c>
      <c r="BX6" s="18" t="s">
        <v>220</v>
      </c>
      <c r="BY6" s="18" t="s">
        <v>221</v>
      </c>
      <c r="BZ6" s="18" t="s">
        <v>222</v>
      </c>
      <c r="CA6" s="18" t="s">
        <v>223</v>
      </c>
      <c r="CB6" s="18" t="s">
        <v>224</v>
      </c>
      <c r="CC6" s="18" t="s">
        <v>225</v>
      </c>
      <c r="CD6" s="18" t="s">
        <v>226</v>
      </c>
      <c r="CE6" s="18" t="s">
        <v>227</v>
      </c>
      <c r="CF6" s="18" t="s">
        <v>228</v>
      </c>
      <c r="CG6" s="18" t="s">
        <v>229</v>
      </c>
      <c r="CH6" s="18" t="s">
        <v>230</v>
      </c>
      <c r="CI6" s="18" t="s">
        <v>231</v>
      </c>
      <c r="CJ6" s="18" t="s">
        <v>232</v>
      </c>
    </row>
    <row r="7" spans="1:88" ht="52.8" x14ac:dyDescent="0.25">
      <c r="B7" s="56">
        <v>1</v>
      </c>
      <c r="C7" s="28" t="s">
        <v>305</v>
      </c>
      <c r="D7" s="29" t="s">
        <v>306</v>
      </c>
      <c r="E7" s="29" t="s">
        <v>101</v>
      </c>
      <c r="F7" s="29">
        <v>2</v>
      </c>
      <c r="G7" s="36"/>
      <c r="H7" s="82">
        <f>'[2]4. BL SDB'!L$3</f>
        <v>41.643188388709177</v>
      </c>
      <c r="I7" s="82">
        <f>'[2]4. BL SDB'!M$3</f>
        <v>41.626815947967771</v>
      </c>
      <c r="J7" s="82">
        <f>'[2]4. BL SDB'!N$3</f>
        <v>41.616482237412121</v>
      </c>
      <c r="K7" s="82">
        <f>'[2]4. BL SDB'!O$3</f>
        <v>41.61437330247022</v>
      </c>
      <c r="L7" s="82">
        <f>'[2]4. BL SDB'!P$3</f>
        <v>41.618663742620122</v>
      </c>
      <c r="M7" s="82">
        <f>'[2]4. BL SDB'!Q$3</f>
        <v>41.628356026930739</v>
      </c>
      <c r="N7" s="82">
        <f>'[2]4. BL SDB'!R$3</f>
        <v>41.627099091874101</v>
      </c>
      <c r="O7" s="82">
        <f>'[2]4. BL SDB'!S$3</f>
        <v>41.6258600546319</v>
      </c>
      <c r="P7" s="82">
        <f>'[2]4. BL SDB'!T$3</f>
        <v>41.624800773430806</v>
      </c>
      <c r="Q7" s="82">
        <f>'[2]4. BL SDB'!U$3</f>
        <v>41.617076993671496</v>
      </c>
      <c r="R7" s="82">
        <f>'[2]4. BL SDB'!V$3</f>
        <v>41.607905988670019</v>
      </c>
      <c r="S7" s="82">
        <f>'[2]4. BL SDB'!W$3</f>
        <v>41.588019524035936</v>
      </c>
      <c r="T7" s="82">
        <f>'[2]4. BL SDB'!X$3</f>
        <v>41.611755787161883</v>
      </c>
      <c r="U7" s="82">
        <f>'[2]4. BL SDB'!Y$3</f>
        <v>41.628460693753503</v>
      </c>
      <c r="V7" s="82">
        <f>'[2]4. BL SDB'!Z$3</f>
        <v>41.650987347154299</v>
      </c>
      <c r="W7" s="82">
        <f>'[2]4. BL SDB'!AA$3</f>
        <v>41.676240859573802</v>
      </c>
      <c r="X7" s="82">
        <f>'[2]4. BL SDB'!AB$3</f>
        <v>41.707841739833547</v>
      </c>
      <c r="Y7" s="82">
        <f>'[2]4. BL SDB'!AC$3</f>
        <v>41.744399870127765</v>
      </c>
      <c r="Z7" s="82">
        <f>'[2]4. BL SDB'!AD$3</f>
        <v>41.784847484093838</v>
      </c>
      <c r="AA7" s="82">
        <f>'[2]4. BL SDB'!AE$3</f>
        <v>41.82780407505912</v>
      </c>
      <c r="AB7" s="82">
        <f>'[2]4. BL SDB'!AF$3</f>
        <v>41.872491757056473</v>
      </c>
      <c r="AC7" s="82">
        <f>'[2]4. BL SDB'!AG$3</f>
        <v>41.921245759088102</v>
      </c>
      <c r="AD7" s="82">
        <f>'[2]4. BL SDB'!AH$3</f>
        <v>41.972836109054086</v>
      </c>
      <c r="AE7" s="82">
        <f>'[2]4. BL SDB'!AI$3</f>
        <v>42.022922972999304</v>
      </c>
      <c r="AF7" s="82">
        <f>'[2]4. BL SDB'!AJ$3</f>
        <v>42.074751293505059</v>
      </c>
      <c r="AG7" s="85">
        <f>'[2]4. BL SDB'!AK$3</f>
        <v>42.124562736765419</v>
      </c>
      <c r="AH7" s="85">
        <f>'[2]4. BL SDB'!AL$3</f>
        <v>42.167857747197289</v>
      </c>
      <c r="AI7" s="85">
        <f>'[2]4. BL SDB'!AM$3</f>
        <v>42.211529913086295</v>
      </c>
      <c r="AJ7" s="85">
        <f>'[2]4. BL SDB'!AN$3</f>
        <v>42.256087954635063</v>
      </c>
      <c r="AK7" s="85">
        <f>'[2]4. BL SDB'!AO$3</f>
        <v>42.301428191062314</v>
      </c>
      <c r="AL7" s="85">
        <f>'[2]4. BL SDB'!AP$3</f>
        <v>42.34745762341516</v>
      </c>
      <c r="AM7" s="85">
        <f>'[2]4. BL SDB'!AQ$3</f>
        <v>42.394092599746962</v>
      </c>
      <c r="AN7" s="85">
        <f>'[2]4. BL SDB'!AR$3</f>
        <v>42.441257665966319</v>
      </c>
      <c r="AO7" s="85">
        <f>'[2]4. BL SDB'!AS$3</f>
        <v>42.488884574622276</v>
      </c>
      <c r="AP7" s="85">
        <f>'[2]4. BL SDB'!AT$3</f>
        <v>42.536911428237659</v>
      </c>
      <c r="AQ7" s="85">
        <f>'[2]4. BL SDB'!AU$3</f>
        <v>42.585281937442446</v>
      </c>
      <c r="AR7" s="85">
        <f>'[2]4. BL SDB'!AV$3</f>
        <v>42.63394477720982</v>
      </c>
      <c r="AS7" s="85">
        <f>'[2]4. BL SDB'!AW$3</f>
        <v>42.682853027059686</v>
      </c>
      <c r="AT7" s="85">
        <f>'[2]4. BL SDB'!AX$3</f>
        <v>42.731963683246633</v>
      </c>
      <c r="AU7" s="85">
        <f>'[2]4. BL SDB'!AY$3</f>
        <v>42.781237232760617</v>
      </c>
      <c r="AV7" s="85">
        <f>'[2]4. BL SDB'!AZ$3</f>
        <v>42.830637280494471</v>
      </c>
      <c r="AW7" s="85">
        <f>'[2]4. BL SDB'!BA$3</f>
        <v>42.8801286076311</v>
      </c>
      <c r="AX7" s="85">
        <f>'[2]4. BL SDB'!BB$3</f>
        <v>42.929679357765011</v>
      </c>
      <c r="AY7" s="85">
        <f>'[2]4. BL SDB'!BC$3</f>
        <v>42.979263012695256</v>
      </c>
      <c r="AZ7" s="85">
        <f>'[2]4. BL SDB'!BD$3</f>
        <v>43.028852747682691</v>
      </c>
      <c r="BA7" s="85">
        <f>'[2]4. BL SDB'!BE$3</f>
        <v>43.078423566347034</v>
      </c>
      <c r="BB7" s="85">
        <f>'[2]4. BL SDB'!BF$3</f>
        <v>43.127952124983061</v>
      </c>
      <c r="BC7" s="85">
        <f>'[2]4. BL SDB'!BG$3</f>
        <v>43.177416576325129</v>
      </c>
      <c r="BD7" s="85">
        <f>'[2]4. BL SDB'!BH$3</f>
        <v>43.226796430281496</v>
      </c>
      <c r="BE7" s="85">
        <f>'[2]4. BL SDB'!BI$3</f>
        <v>43.276072429504872</v>
      </c>
      <c r="BF7" s="31"/>
      <c r="BG7" s="31"/>
      <c r="BH7" s="31"/>
      <c r="BI7" s="31"/>
      <c r="BJ7" s="31"/>
      <c r="BK7" s="31"/>
      <c r="BL7" s="31"/>
      <c r="BM7" s="31"/>
      <c r="BN7" s="31"/>
      <c r="BO7" s="31"/>
      <c r="BP7" s="31"/>
      <c r="BQ7" s="31"/>
      <c r="BR7" s="31"/>
      <c r="BS7" s="31"/>
      <c r="BT7" s="31"/>
      <c r="BU7" s="31"/>
      <c r="BV7" s="31"/>
      <c r="BW7" s="31"/>
      <c r="BX7" s="31"/>
      <c r="BY7" s="31"/>
      <c r="BZ7" s="31"/>
      <c r="CA7" s="31"/>
      <c r="CB7" s="31"/>
      <c r="CC7" s="31"/>
      <c r="CD7" s="31"/>
      <c r="CE7" s="31"/>
      <c r="CF7" s="31"/>
      <c r="CG7" s="31"/>
      <c r="CH7" s="31"/>
      <c r="CI7" s="31"/>
      <c r="CJ7" s="32"/>
    </row>
    <row r="8" spans="1:88" ht="52.8" x14ac:dyDescent="0.25">
      <c r="B8" s="56">
        <f>B7+1</f>
        <v>2</v>
      </c>
      <c r="C8" s="91" t="s">
        <v>307</v>
      </c>
      <c r="D8" s="26" t="s">
        <v>308</v>
      </c>
      <c r="E8" s="26" t="s">
        <v>101</v>
      </c>
      <c r="F8" s="26">
        <v>2</v>
      </c>
      <c r="G8" s="36"/>
      <c r="H8" s="82">
        <f>'[2]4. BL SDB'!L$4</f>
        <v>52.194412409577311</v>
      </c>
      <c r="I8" s="82">
        <f>'[2]4. BL SDB'!M$4</f>
        <v>54.111481003774387</v>
      </c>
      <c r="J8" s="82">
        <f>'[2]4. BL SDB'!N$4</f>
        <v>52.170757553835053</v>
      </c>
      <c r="K8" s="82">
        <f>'[2]4. BL SDB'!O$4</f>
        <v>52.199094729325715</v>
      </c>
      <c r="L8" s="82">
        <f>'[2]4. BL SDB'!P$4</f>
        <v>52.288877336120464</v>
      </c>
      <c r="M8" s="82">
        <f>'[2]4. BL SDB'!Q$4</f>
        <v>48.512069168555925</v>
      </c>
      <c r="N8" s="82">
        <f>'[2]4. BL SDB'!R$4</f>
        <v>48.495520262056807</v>
      </c>
      <c r="O8" s="82">
        <f>'[2]4. BL SDB'!S$4</f>
        <v>38.346706315055705</v>
      </c>
      <c r="P8" s="82">
        <f>'[2]4. BL SDB'!T$4</f>
        <v>38.66310074037991</v>
      </c>
      <c r="Q8" s="82">
        <f>'[2]4. BL SDB'!U$4</f>
        <v>38.370844176554606</v>
      </c>
      <c r="R8" s="82">
        <f>'[2]4. BL SDB'!V$4</f>
        <v>38.448929376179677</v>
      </c>
      <c r="S8" s="82">
        <f>'[2]4. BL SDB'!W$4</f>
        <v>38.516299116172142</v>
      </c>
      <c r="T8" s="82">
        <f>'[2]4. BL SDB'!X$4</f>
        <v>38.627291583924638</v>
      </c>
      <c r="U8" s="82">
        <f>'[2]4. BL SDB'!Y$4</f>
        <v>38.7312526951428</v>
      </c>
      <c r="V8" s="82">
        <f>'[2]4. BL SDB'!Z$4</f>
        <v>38.841035553170144</v>
      </c>
      <c r="W8" s="82">
        <f>'[2]4. BL SDB'!AA$4</f>
        <v>38.868906113368688</v>
      </c>
      <c r="X8" s="82">
        <f>'[2]4. BL SDB'!AB$4</f>
        <v>38.903124041407473</v>
      </c>
      <c r="Y8" s="82">
        <f>'[2]4. BL SDB'!AC$4</f>
        <v>38.942299219480731</v>
      </c>
      <c r="Z8" s="82">
        <f>'[2]4. BL SDB'!AD$4</f>
        <v>38.985363881225844</v>
      </c>
      <c r="AA8" s="82">
        <f>'[2]4. BL SDB'!AE$4</f>
        <v>39.030937519970166</v>
      </c>
      <c r="AB8" s="82">
        <f>'[2]4. BL SDB'!AF$4</f>
        <v>39.039051563246673</v>
      </c>
      <c r="AC8" s="82">
        <f>'[2]4. BL SDB'!AG$4</f>
        <v>39.051231926557449</v>
      </c>
      <c r="AD8" s="82">
        <f>'[2]4. BL SDB'!AH$4</f>
        <v>39.066248637802587</v>
      </c>
      <c r="AE8" s="82">
        <f>'[2]4. BL SDB'!AI$4</f>
        <v>39.07976186302696</v>
      </c>
      <c r="AF8" s="82">
        <f>'[2]4. BL SDB'!AJ$4</f>
        <v>39.09501654481187</v>
      </c>
      <c r="AG8" s="85">
        <f>'[2]4. BL SDB'!AK$4</f>
        <v>39.135375054581608</v>
      </c>
      <c r="AH8" s="85">
        <f>'[2]4. BL SDB'!AL$4</f>
        <v>39.169217131522871</v>
      </c>
      <c r="AI8" s="85">
        <f>'[2]4. BL SDB'!AM$4</f>
        <v>39.203436363921263</v>
      </c>
      <c r="AJ8" s="85">
        <f>'[2]4. BL SDB'!AN$4</f>
        <v>39.238541471979424</v>
      </c>
      <c r="AK8" s="85">
        <f>'[2]4. BL SDB'!AO$4</f>
        <v>39.274428774916061</v>
      </c>
      <c r="AL8" s="85">
        <f>'[2]4. BL SDB'!AP$4</f>
        <v>39.295534010925621</v>
      </c>
      <c r="AM8" s="85">
        <f>'[2]4. BL SDB'!AQ$4</f>
        <v>39.317244790914145</v>
      </c>
      <c r="AN8" s="85">
        <f>'[2]4. BL SDB'!AR$4</f>
        <v>39.33948566079021</v>
      </c>
      <c r="AO8" s="85">
        <f>'[2]4. BL SDB'!AS$4</f>
        <v>39.362188373102889</v>
      </c>
      <c r="AP8" s="85">
        <f>'[2]4. BL SDB'!AT$4</f>
        <v>39.385291030374987</v>
      </c>
      <c r="AQ8" s="85">
        <f>'[2]4. BL SDB'!AU$4</f>
        <v>39.466258118342331</v>
      </c>
      <c r="AR8" s="85">
        <f>'[2]4. BL SDB'!AV$4</f>
        <v>39.547517536872263</v>
      </c>
      <c r="AS8" s="85">
        <f>'[2]4. BL SDB'!AW$4</f>
        <v>39.629022365484687</v>
      </c>
      <c r="AT8" s="85">
        <f>'[2]4. BL SDB'!AX$4</f>
        <v>39.710729600434192</v>
      </c>
      <c r="AU8" s="85">
        <f>'[2]4. BL SDB'!AY$4</f>
        <v>39.792599728710741</v>
      </c>
      <c r="AV8" s="85">
        <f>'[2]4. BL SDB'!AZ$4</f>
        <v>39.820527652206728</v>
      </c>
      <c r="AW8" s="85">
        <f>'[2]4. BL SDB'!BA$4</f>
        <v>39.848546855105504</v>
      </c>
      <c r="AX8" s="85">
        <f>'[2]4. BL SDB'!BB$4</f>
        <v>39.876625481001547</v>
      </c>
      <c r="AY8" s="85">
        <f>'[2]4. BL SDB'!BC$4</f>
        <v>39.904737011693932</v>
      </c>
      <c r="AZ8" s="85">
        <f>'[2]4. BL SDB'!BD$4</f>
        <v>39.932854622443507</v>
      </c>
      <c r="BA8" s="85">
        <f>'[2]4. BL SDB'!BE$4</f>
        <v>39.940389599977713</v>
      </c>
      <c r="BB8" s="85">
        <f>'[2]4. BL SDB'!BF$4</f>
        <v>39.947882317483604</v>
      </c>
      <c r="BC8" s="85">
        <f>'[2]4. BL SDB'!BG$4</f>
        <v>39.955310927695542</v>
      </c>
      <c r="BD8" s="85">
        <f>'[2]4. BL SDB'!BH$4</f>
        <v>39.962654940521773</v>
      </c>
      <c r="BE8" s="85">
        <f>'[2]4. BL SDB'!BI$4</f>
        <v>39.969895098615012</v>
      </c>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5"/>
    </row>
    <row r="9" spans="1:88" ht="52.8" x14ac:dyDescent="0.25">
      <c r="B9" s="56">
        <f t="shared" ref="B9:B11" si="0">B8+1</f>
        <v>3</v>
      </c>
      <c r="C9" s="91" t="s">
        <v>309</v>
      </c>
      <c r="D9" s="26" t="s">
        <v>310</v>
      </c>
      <c r="E9" s="26" t="s">
        <v>101</v>
      </c>
      <c r="F9" s="26">
        <v>2</v>
      </c>
      <c r="G9" s="36"/>
      <c r="H9" s="82">
        <f>'[2]4. BL SDB'!L$5</f>
        <v>52.194412409577311</v>
      </c>
      <c r="I9" s="82">
        <f>'[2]4. BL SDB'!M$5</f>
        <v>54.111481003774387</v>
      </c>
      <c r="J9" s="82">
        <f>'[2]4. BL SDB'!N$5</f>
        <v>52.170757553835053</v>
      </c>
      <c r="K9" s="82">
        <f>'[2]4. BL SDB'!O$5</f>
        <v>52.199094729325715</v>
      </c>
      <c r="L9" s="82">
        <f>'[2]4. BL SDB'!P$5</f>
        <v>52.288877336120464</v>
      </c>
      <c r="M9" s="82">
        <f>'[2]4. BL SDB'!Q$5</f>
        <v>48.512069168555925</v>
      </c>
      <c r="N9" s="82">
        <f>'[2]4. BL SDB'!R$5</f>
        <v>48.495520262056807</v>
      </c>
      <c r="O9" s="82">
        <f>'[2]4. BL SDB'!S$5</f>
        <v>38.346706315055705</v>
      </c>
      <c r="P9" s="82">
        <f>'[2]4. BL SDB'!T$5</f>
        <v>38.66310074037991</v>
      </c>
      <c r="Q9" s="82">
        <f>'[2]4. BL SDB'!U$5</f>
        <v>38.370844176554606</v>
      </c>
      <c r="R9" s="82">
        <f>'[2]4. BL SDB'!V$5</f>
        <v>38.448929376179677</v>
      </c>
      <c r="S9" s="82">
        <f>'[2]4. BL SDB'!W$5</f>
        <v>38.516299116172142</v>
      </c>
      <c r="T9" s="82">
        <f>'[2]4. BL SDB'!X$5</f>
        <v>38.627291583924638</v>
      </c>
      <c r="U9" s="82">
        <f>'[2]4. BL SDB'!Y$5</f>
        <v>38.7312526951428</v>
      </c>
      <c r="V9" s="82">
        <f>'[2]4. BL SDB'!Z$5</f>
        <v>38.841035553170144</v>
      </c>
      <c r="W9" s="82">
        <f>'[2]4. BL SDB'!AA$5</f>
        <v>38.868906113368688</v>
      </c>
      <c r="X9" s="82">
        <f>'[2]4. BL SDB'!AB$5</f>
        <v>38.903124041407473</v>
      </c>
      <c r="Y9" s="82">
        <f>'[2]4. BL SDB'!AC$5</f>
        <v>38.942299219480731</v>
      </c>
      <c r="Z9" s="82">
        <f>'[2]4. BL SDB'!AD$5</f>
        <v>38.985363881225844</v>
      </c>
      <c r="AA9" s="82">
        <f>'[2]4. BL SDB'!AE$5</f>
        <v>39.030937519970166</v>
      </c>
      <c r="AB9" s="82">
        <f>'[2]4. BL SDB'!AF$5</f>
        <v>39.039051563246673</v>
      </c>
      <c r="AC9" s="82">
        <f>'[2]4. BL SDB'!AG$5</f>
        <v>39.051231926557449</v>
      </c>
      <c r="AD9" s="82">
        <f>'[2]4. BL SDB'!AH$5</f>
        <v>39.066248637802587</v>
      </c>
      <c r="AE9" s="82">
        <f>'[2]4. BL SDB'!AI$5</f>
        <v>39.07976186302696</v>
      </c>
      <c r="AF9" s="82">
        <f>'[2]4. BL SDB'!AJ$5</f>
        <v>39.09501654481187</v>
      </c>
      <c r="AG9" s="85">
        <f>'[2]4. BL SDB'!AK$5</f>
        <v>39.135375054581608</v>
      </c>
      <c r="AH9" s="85">
        <f>'[2]4. BL SDB'!AL$5</f>
        <v>39.169217131522871</v>
      </c>
      <c r="AI9" s="85">
        <f>'[2]4. BL SDB'!AM$5</f>
        <v>39.203436363921263</v>
      </c>
      <c r="AJ9" s="85">
        <f>'[2]4. BL SDB'!AN$5</f>
        <v>39.238541471979424</v>
      </c>
      <c r="AK9" s="85">
        <f>'[2]4. BL SDB'!AO$5</f>
        <v>39.274428774916061</v>
      </c>
      <c r="AL9" s="85">
        <f>'[2]4. BL SDB'!AP$5</f>
        <v>39.295534010925621</v>
      </c>
      <c r="AM9" s="85">
        <f>'[2]4. BL SDB'!AQ$5</f>
        <v>39.317244790914145</v>
      </c>
      <c r="AN9" s="85">
        <f>'[2]4. BL SDB'!AR$5</f>
        <v>39.33948566079021</v>
      </c>
      <c r="AO9" s="85">
        <f>'[2]4. BL SDB'!AS$5</f>
        <v>39.362188373102889</v>
      </c>
      <c r="AP9" s="85">
        <f>'[2]4. BL SDB'!AT$5</f>
        <v>39.385291030374987</v>
      </c>
      <c r="AQ9" s="85">
        <f>'[2]4. BL SDB'!AU$5</f>
        <v>39.466258118342331</v>
      </c>
      <c r="AR9" s="85">
        <f>'[2]4. BL SDB'!AV$5</f>
        <v>39.547517536872263</v>
      </c>
      <c r="AS9" s="85">
        <f>'[2]4. BL SDB'!AW$5</f>
        <v>39.629022365484687</v>
      </c>
      <c r="AT9" s="85">
        <f>'[2]4. BL SDB'!AX$5</f>
        <v>39.710729600434192</v>
      </c>
      <c r="AU9" s="85">
        <f>'[2]4. BL SDB'!AY$5</f>
        <v>39.792599728710741</v>
      </c>
      <c r="AV9" s="85">
        <f>'[2]4. BL SDB'!AZ$5</f>
        <v>39.820527652206728</v>
      </c>
      <c r="AW9" s="85">
        <f>'[2]4. BL SDB'!BA$5</f>
        <v>39.848546855105504</v>
      </c>
      <c r="AX9" s="85">
        <f>'[2]4. BL SDB'!BB$5</f>
        <v>39.876625481001547</v>
      </c>
      <c r="AY9" s="85">
        <f>'[2]4. BL SDB'!BC$5</f>
        <v>39.904737011693932</v>
      </c>
      <c r="AZ9" s="85">
        <f>'[2]4. BL SDB'!BD$5</f>
        <v>39.932854622443507</v>
      </c>
      <c r="BA9" s="85">
        <f>'[2]4. BL SDB'!BE$5</f>
        <v>39.940389599977713</v>
      </c>
      <c r="BB9" s="85">
        <f>'[2]4. BL SDB'!BF$5</f>
        <v>39.947882317483604</v>
      </c>
      <c r="BC9" s="85">
        <f>'[2]4. BL SDB'!BG$5</f>
        <v>39.955310927695542</v>
      </c>
      <c r="BD9" s="85">
        <f>'[2]4. BL SDB'!BH$5</f>
        <v>39.962654940521773</v>
      </c>
      <c r="BE9" s="85">
        <f>'[2]4. BL SDB'!BI$5</f>
        <v>39.969895098615012</v>
      </c>
      <c r="BF9" s="31"/>
      <c r="BG9" s="31"/>
      <c r="BH9" s="31"/>
      <c r="BI9" s="31"/>
      <c r="BJ9" s="31"/>
      <c r="BK9" s="31"/>
      <c r="BL9" s="31"/>
      <c r="BM9" s="31"/>
      <c r="BN9" s="31"/>
      <c r="BO9" s="31"/>
      <c r="BP9" s="31"/>
      <c r="BQ9" s="31"/>
      <c r="BR9" s="31"/>
      <c r="BS9" s="31"/>
      <c r="BT9" s="31"/>
      <c r="BU9" s="31"/>
      <c r="BV9" s="31"/>
      <c r="BW9" s="31"/>
      <c r="BX9" s="31"/>
      <c r="BY9" s="31"/>
      <c r="BZ9" s="31"/>
      <c r="CA9" s="31"/>
      <c r="CB9" s="31"/>
      <c r="CC9" s="31"/>
      <c r="CD9" s="31"/>
      <c r="CE9" s="31"/>
      <c r="CF9" s="31"/>
      <c r="CG9" s="31"/>
      <c r="CH9" s="31"/>
      <c r="CI9" s="31"/>
      <c r="CJ9" s="35"/>
    </row>
    <row r="10" spans="1:88" ht="52.8" x14ac:dyDescent="0.25">
      <c r="B10" s="56">
        <f t="shared" si="0"/>
        <v>4</v>
      </c>
      <c r="C10" s="91" t="s">
        <v>311</v>
      </c>
      <c r="D10" s="26" t="s">
        <v>312</v>
      </c>
      <c r="E10" s="26" t="s">
        <v>101</v>
      </c>
      <c r="F10" s="26">
        <v>2</v>
      </c>
      <c r="G10" s="36"/>
      <c r="H10" s="82">
        <f>'[2]4. BL SDB'!L$8</f>
        <v>3.1543724695623938</v>
      </c>
      <c r="I10" s="82">
        <f>'[2]4. BL SDB'!M$8</f>
        <v>3.2115904017753762</v>
      </c>
      <c r="J10" s="82">
        <f>'[2]4. BL SDB'!N$8</f>
        <v>3.2688083339883591</v>
      </c>
      <c r="K10" s="82">
        <f>'[2]4. BL SDB'!O$8</f>
        <v>3.3260262662013416</v>
      </c>
      <c r="L10" s="82">
        <f>'[2]4. BL SDB'!P$8</f>
        <v>3.3832441984143244</v>
      </c>
      <c r="M10" s="82">
        <f>'[2]4. BL SDB'!Q$8</f>
        <v>3.3682717297531197</v>
      </c>
      <c r="N10" s="82">
        <f>'[2]4. BL SDB'!R$8</f>
        <v>3.3532992610919155</v>
      </c>
      <c r="O10" s="82">
        <f>'[2]4. BL SDB'!S$8</f>
        <v>3.3383267924307103</v>
      </c>
      <c r="P10" s="82">
        <f>'[2]4. BL SDB'!T$8</f>
        <v>3.323354323769506</v>
      </c>
      <c r="Q10" s="82">
        <f>'[2]4. BL SDB'!U$8</f>
        <v>3.3083818551083013</v>
      </c>
      <c r="R10" s="82">
        <f>'[2]4. BL SDB'!V$8</f>
        <v>3.3648823070829637</v>
      </c>
      <c r="S10" s="82">
        <f>'[2]4. BL SDB'!W$8</f>
        <v>3.421382759057626</v>
      </c>
      <c r="T10" s="82">
        <f>'[2]4. BL SDB'!X$8</f>
        <v>3.4778832110322879</v>
      </c>
      <c r="U10" s="82">
        <f>'[2]4. BL SDB'!Y$8</f>
        <v>3.5343836630069503</v>
      </c>
      <c r="V10" s="82">
        <f>'[2]4. BL SDB'!Z$8</f>
        <v>3.5908841149816126</v>
      </c>
      <c r="W10" s="82">
        <f>'[2]4. BL SDB'!AA$8</f>
        <v>3.6129848437133374</v>
      </c>
      <c r="X10" s="82">
        <f>'[2]4. BL SDB'!AB$8</f>
        <v>3.6350855724450626</v>
      </c>
      <c r="Y10" s="82">
        <f>'[2]4. BL SDB'!AC$8</f>
        <v>3.6571863011767873</v>
      </c>
      <c r="Z10" s="82">
        <f>'[2]4. BL SDB'!AD$8</f>
        <v>3.6792870299085125</v>
      </c>
      <c r="AA10" s="82">
        <f>'[2]4. BL SDB'!AE$8</f>
        <v>3.7013877586402373</v>
      </c>
      <c r="AB10" s="82">
        <f>'[2]4. BL SDB'!AF$8</f>
        <v>3.7098318557035141</v>
      </c>
      <c r="AC10" s="82">
        <f>'[2]4. BL SDB'!AG$8</f>
        <v>3.718275952766791</v>
      </c>
      <c r="AD10" s="82">
        <f>'[2]4. BL SDB'!AH$8</f>
        <v>3.7267200498300683</v>
      </c>
      <c r="AE10" s="82">
        <f>'[2]4. BL SDB'!AI$8</f>
        <v>3.7351641468933452</v>
      </c>
      <c r="AF10" s="82">
        <f>'[2]4. BL SDB'!AJ$8</f>
        <v>3.7436082439566221</v>
      </c>
      <c r="AG10" s="85">
        <f>'[2]4. BL SDB'!AK$8</f>
        <v>3.7717482657955728</v>
      </c>
      <c r="AH10" s="85">
        <f>'[2]4. BL SDB'!AL$8</f>
        <v>3.7998882876345235</v>
      </c>
      <c r="AI10" s="85">
        <f>'[2]4. BL SDB'!AM$8</f>
        <v>3.8280283094734742</v>
      </c>
      <c r="AJ10" s="85">
        <f>'[2]4. BL SDB'!AN$8</f>
        <v>3.8561683313124249</v>
      </c>
      <c r="AK10" s="85">
        <f>'[2]4. BL SDB'!AO$8</f>
        <v>3.8843083531513756</v>
      </c>
      <c r="AL10" s="85">
        <f>'[2]4. BL SDB'!AP$8</f>
        <v>3.9171740969938682</v>
      </c>
      <c r="AM10" s="85">
        <f>'[2]4. BL SDB'!AQ$8</f>
        <v>3.9500398408363608</v>
      </c>
      <c r="AN10" s="85">
        <f>'[2]4. BL SDB'!AR$8</f>
        <v>3.9829055846788535</v>
      </c>
      <c r="AO10" s="85">
        <f>'[2]4. BL SDB'!AS$8</f>
        <v>4.0157713285213461</v>
      </c>
      <c r="AP10" s="85">
        <f>'[2]4. BL SDB'!AT$8</f>
        <v>4.0486370723638387</v>
      </c>
      <c r="AQ10" s="85">
        <f>'[2]4. BL SDB'!AU$8</f>
        <v>4.1040011628873954</v>
      </c>
      <c r="AR10" s="85">
        <f>'[2]4. BL SDB'!AV$8</f>
        <v>4.159365253410952</v>
      </c>
      <c r="AS10" s="85">
        <f>'[2]4. BL SDB'!AW$8</f>
        <v>4.2147293439345095</v>
      </c>
      <c r="AT10" s="85">
        <f>'[2]4. BL SDB'!AX$8</f>
        <v>4.2700934344580661</v>
      </c>
      <c r="AU10" s="85">
        <f>'[2]4. BL SDB'!AY$8</f>
        <v>4.3254575249816227</v>
      </c>
      <c r="AV10" s="85">
        <f>'[2]4. BL SDB'!AZ$8</f>
        <v>4.3349549215280128</v>
      </c>
      <c r="AW10" s="85">
        <f>'[2]4. BL SDB'!BA$8</f>
        <v>4.344452318074401</v>
      </c>
      <c r="AX10" s="85">
        <f>'[2]4. BL SDB'!BB$8</f>
        <v>4.3539497146207911</v>
      </c>
      <c r="AY10" s="85">
        <f>'[2]4. BL SDB'!BC$8</f>
        <v>4.3634471111671802</v>
      </c>
      <c r="AZ10" s="85">
        <f>'[2]4. BL SDB'!BD$8</f>
        <v>4.3729445077135694</v>
      </c>
      <c r="BA10" s="85">
        <f>'[2]4. BL SDB'!BE$8</f>
        <v>4.3720238479356208</v>
      </c>
      <c r="BB10" s="85">
        <f>'[2]4. BL SDB'!BF$8</f>
        <v>4.3711031881576732</v>
      </c>
      <c r="BC10" s="85">
        <f>'[2]4. BL SDB'!BG$8</f>
        <v>4.3701825283797247</v>
      </c>
      <c r="BD10" s="85">
        <f>'[2]4. BL SDB'!BH$8</f>
        <v>4.369261868601777</v>
      </c>
      <c r="BE10" s="85">
        <f>'[2]4. BL SDB'!BI$8</f>
        <v>4.3683412088238285</v>
      </c>
      <c r="BF10" s="31"/>
      <c r="BG10" s="31"/>
      <c r="BH10" s="31"/>
      <c r="BI10" s="31"/>
      <c r="BJ10" s="31"/>
      <c r="BK10" s="31"/>
      <c r="BL10" s="31"/>
      <c r="BM10" s="31"/>
      <c r="BN10" s="31"/>
      <c r="BO10" s="31"/>
      <c r="BP10" s="31"/>
      <c r="BQ10" s="31"/>
      <c r="BR10" s="31"/>
      <c r="BS10" s="31"/>
      <c r="BT10" s="31"/>
      <c r="BU10" s="31"/>
      <c r="BV10" s="31"/>
      <c r="BW10" s="31"/>
      <c r="BX10" s="31"/>
      <c r="BY10" s="31"/>
      <c r="BZ10" s="31"/>
      <c r="CA10" s="31"/>
      <c r="CB10" s="31"/>
      <c r="CC10" s="31"/>
      <c r="CD10" s="31"/>
      <c r="CE10" s="31"/>
      <c r="CF10" s="31"/>
      <c r="CG10" s="31"/>
      <c r="CH10" s="31"/>
      <c r="CI10" s="31"/>
      <c r="CJ10" s="35"/>
    </row>
    <row r="11" spans="1:88" ht="52.8" x14ac:dyDescent="0.25">
      <c r="B11" s="56">
        <f t="shared" si="0"/>
        <v>5</v>
      </c>
      <c r="C11" s="91" t="s">
        <v>313</v>
      </c>
      <c r="D11" s="26" t="s">
        <v>314</v>
      </c>
      <c r="E11" s="26" t="s">
        <v>101</v>
      </c>
      <c r="F11" s="26">
        <v>2</v>
      </c>
      <c r="G11" s="36"/>
      <c r="H11" s="84">
        <f>'[2]4. BL SDB'!L$10</f>
        <v>7.3968515513057396</v>
      </c>
      <c r="I11" s="84">
        <f>'[2]4. BL SDB'!M$10</f>
        <v>9.2730746540312392</v>
      </c>
      <c r="J11" s="84">
        <f>'[2]4. BL SDB'!N$10</f>
        <v>7.2854669824345724</v>
      </c>
      <c r="K11" s="84">
        <f>'[2]4. BL SDB'!O$10</f>
        <v>7.2586951606541534</v>
      </c>
      <c r="L11" s="84">
        <f>'[2]4. BL SDB'!P$10</f>
        <v>7.2869693950860182</v>
      </c>
      <c r="M11" s="84">
        <f>'[2]4. BL SDB'!Q$10</f>
        <v>3.5154414118720667</v>
      </c>
      <c r="N11" s="84">
        <f>'[2]4. BL SDB'!R$10</f>
        <v>3.5151219090907913</v>
      </c>
      <c r="O11" s="84">
        <f>'[2]4. BL SDB'!S$10</f>
        <v>-6.6174805320069048</v>
      </c>
      <c r="P11" s="84">
        <f>'[2]4. BL SDB'!T$10</f>
        <v>-6.2850543568204014</v>
      </c>
      <c r="Q11" s="84">
        <f>'[2]4. BL SDB'!U$10</f>
        <v>-6.5546146722251919</v>
      </c>
      <c r="R11" s="84">
        <f>'[2]4. BL SDB'!V$10</f>
        <v>-6.5238589195733052</v>
      </c>
      <c r="S11" s="84">
        <f>'[2]4. BL SDB'!W$10</f>
        <v>-6.4931031669214194</v>
      </c>
      <c r="T11" s="84">
        <f>'[2]4. BL SDB'!X$10</f>
        <v>-6.4623474142695327</v>
      </c>
      <c r="U11" s="84">
        <f>'[2]4. BL SDB'!Y$10</f>
        <v>-6.4315916616176541</v>
      </c>
      <c r="V11" s="84">
        <f>'[2]4. BL SDB'!Z$10</f>
        <v>-6.4008359089657674</v>
      </c>
      <c r="W11" s="84">
        <f>'[2]4. BL SDB'!AA$10</f>
        <v>-6.420319589918452</v>
      </c>
      <c r="X11" s="84">
        <f>'[2]4. BL SDB'!AB$10</f>
        <v>-6.4398032708711366</v>
      </c>
      <c r="Y11" s="84">
        <f>'[2]4. BL SDB'!AC$10</f>
        <v>-6.4592869518238221</v>
      </c>
      <c r="Z11" s="84">
        <f>'[2]4. BL SDB'!AD$10</f>
        <v>-6.4787706327765067</v>
      </c>
      <c r="AA11" s="84">
        <f>'[2]4. BL SDB'!AE$10</f>
        <v>-6.4982543137291913</v>
      </c>
      <c r="AB11" s="84">
        <f>'[2]4. BL SDB'!AF$10</f>
        <v>-6.5432720495133143</v>
      </c>
      <c r="AC11" s="84">
        <f>'[2]4. BL SDB'!AG$10</f>
        <v>-6.5882897852974436</v>
      </c>
      <c r="AD11" s="84">
        <f>'[2]4. BL SDB'!AH$10</f>
        <v>-6.6333075210815666</v>
      </c>
      <c r="AE11" s="84">
        <f>'[2]4. BL SDB'!AI$10</f>
        <v>-6.6783252568656888</v>
      </c>
      <c r="AF11" s="84">
        <f>'[2]4. BL SDB'!AJ$10</f>
        <v>-6.7233429926498118</v>
      </c>
      <c r="AG11" s="85">
        <f>'[2]4. BL SDB'!AK$10</f>
        <v>-6.7609359479793838</v>
      </c>
      <c r="AH11" s="85">
        <f>'[2]4. BL SDB'!AL$10</f>
        <v>-6.7985289033089416</v>
      </c>
      <c r="AI11" s="85">
        <f>'[2]4. BL SDB'!AM$10</f>
        <v>-6.8361218586385064</v>
      </c>
      <c r="AJ11" s="85">
        <f>'[2]4. BL SDB'!AN$10</f>
        <v>-6.8737148139680642</v>
      </c>
      <c r="AK11" s="85">
        <f>'[2]4. BL SDB'!AO$10</f>
        <v>-6.911307769297629</v>
      </c>
      <c r="AL11" s="85">
        <f>'[2]4. BL SDB'!AP$10</f>
        <v>-6.9690977094834068</v>
      </c>
      <c r="AM11" s="85">
        <f>'[2]4. BL SDB'!AQ$10</f>
        <v>-7.0268876496691774</v>
      </c>
      <c r="AN11" s="85">
        <f>'[2]4. BL SDB'!AR$10</f>
        <v>-7.0846775898549623</v>
      </c>
      <c r="AO11" s="85">
        <f>'[2]4. BL SDB'!AS$10</f>
        <v>-7.142467530040733</v>
      </c>
      <c r="AP11" s="85">
        <f>'[2]4. BL SDB'!AT$10</f>
        <v>-7.2002574702265107</v>
      </c>
      <c r="AQ11" s="85">
        <f>'[2]4. BL SDB'!AU$10</f>
        <v>-7.2230249819875096</v>
      </c>
      <c r="AR11" s="85">
        <f>'[2]4. BL SDB'!AV$10</f>
        <v>-7.2457924937485085</v>
      </c>
      <c r="AS11" s="85">
        <f>'[2]4. BL SDB'!AW$10</f>
        <v>-7.2685600055095083</v>
      </c>
      <c r="AT11" s="85">
        <f>'[2]4. BL SDB'!AX$10</f>
        <v>-7.2913275172705072</v>
      </c>
      <c r="AU11" s="85">
        <f>'[2]4. BL SDB'!AY$10</f>
        <v>-7.314095029031499</v>
      </c>
      <c r="AV11" s="85">
        <f>'[2]4. BL SDB'!AZ$10</f>
        <v>-7.3450645498157563</v>
      </c>
      <c r="AW11" s="85">
        <f>'[2]4. BL SDB'!BA$10</f>
        <v>-7.3760340705999976</v>
      </c>
      <c r="AX11" s="85">
        <f>'[2]4. BL SDB'!BB$10</f>
        <v>-7.4070035913842549</v>
      </c>
      <c r="AY11" s="85">
        <f>'[2]4. BL SDB'!BC$10</f>
        <v>-7.4379731121685042</v>
      </c>
      <c r="AZ11" s="85">
        <f>'[2]4. BL SDB'!BD$10</f>
        <v>-7.4689426329527535</v>
      </c>
      <c r="BA11" s="85">
        <f>'[2]4. BL SDB'!BE$10</f>
        <v>-7.5100578143049415</v>
      </c>
      <c r="BB11" s="85">
        <f>'[2]4. BL SDB'!BF$10</f>
        <v>-7.5511729956571303</v>
      </c>
      <c r="BC11" s="85">
        <f>'[2]4. BL SDB'!BG$10</f>
        <v>-7.5922881770093111</v>
      </c>
      <c r="BD11" s="85">
        <f>'[2]4. BL SDB'!BH$10</f>
        <v>-7.6334033583615</v>
      </c>
      <c r="BE11" s="85">
        <f>'[2]4. BL SDB'!BI$10</f>
        <v>-7.6745185397136879</v>
      </c>
      <c r="BF11" s="35"/>
      <c r="BG11" s="35"/>
      <c r="BH11" s="35"/>
      <c r="BI11" s="35"/>
      <c r="BJ11" s="35"/>
      <c r="BK11" s="35"/>
      <c r="BL11" s="35"/>
      <c r="BM11" s="35"/>
      <c r="BN11" s="35"/>
      <c r="BO11" s="35"/>
      <c r="BP11" s="35"/>
      <c r="BQ11" s="35"/>
      <c r="BR11" s="35"/>
      <c r="BS11" s="35"/>
      <c r="BT11" s="35"/>
      <c r="BU11" s="35"/>
      <c r="BV11" s="35"/>
      <c r="BW11" s="35"/>
      <c r="BX11" s="35"/>
      <c r="BY11" s="35"/>
      <c r="BZ11" s="35"/>
      <c r="CA11" s="35"/>
      <c r="CB11" s="35"/>
      <c r="CC11" s="35"/>
      <c r="CD11" s="35"/>
      <c r="CE11" s="35"/>
      <c r="CF11" s="35"/>
      <c r="CG11" s="35"/>
      <c r="CH11" s="35"/>
      <c r="CI11" s="35"/>
      <c r="CJ11" s="35"/>
    </row>
    <row r="12" spans="1:88" ht="13.95" customHeight="1" x14ac:dyDescent="0.25"/>
    <row r="13" spans="1:88" ht="13.95" customHeight="1" x14ac:dyDescent="0.25"/>
    <row r="14" spans="1:88" ht="13.95" customHeight="1" x14ac:dyDescent="0.25"/>
    <row r="15" spans="1:88" ht="13.95" customHeight="1" x14ac:dyDescent="0.25">
      <c r="B15" s="45" t="s">
        <v>113</v>
      </c>
    </row>
    <row r="16" spans="1:88" ht="13.95" customHeight="1" x14ac:dyDescent="0.25"/>
    <row r="17" spans="2:9" ht="13.95" customHeight="1" x14ac:dyDescent="0.25">
      <c r="B17" s="46"/>
      <c r="C17" t="s">
        <v>114</v>
      </c>
    </row>
    <row r="18" spans="2:9" ht="13.95" customHeight="1" x14ac:dyDescent="0.25"/>
    <row r="19" spans="2:9" ht="13.95" customHeight="1" x14ac:dyDescent="0.25">
      <c r="B19" s="47"/>
      <c r="C19" t="s">
        <v>115</v>
      </c>
    </row>
    <row r="20" spans="2:9" ht="13.95" customHeight="1" x14ac:dyDescent="0.25"/>
    <row r="21" spans="2:9" ht="13.95" customHeight="1" x14ac:dyDescent="0.25"/>
    <row r="22" spans="2:9" ht="13.95" customHeight="1" x14ac:dyDescent="0.25"/>
    <row r="23" spans="2:9" ht="13.95" customHeight="1" x14ac:dyDescent="0.3">
      <c r="B23" s="124" t="s">
        <v>315</v>
      </c>
      <c r="C23" s="125"/>
      <c r="D23" s="125"/>
      <c r="E23" s="125"/>
      <c r="F23" s="125"/>
      <c r="G23" s="125"/>
      <c r="H23" s="125"/>
      <c r="I23" s="126"/>
    </row>
    <row r="24" spans="2:9" ht="13.95" customHeight="1" x14ac:dyDescent="0.25"/>
    <row r="25" spans="2:9" s="6" customFormat="1" x14ac:dyDescent="0.25">
      <c r="B25" s="48" t="s">
        <v>70</v>
      </c>
      <c r="C25" s="127" t="s">
        <v>118</v>
      </c>
      <c r="D25" s="127"/>
      <c r="E25" s="127"/>
      <c r="F25" s="127"/>
      <c r="G25" s="127"/>
      <c r="H25" s="127"/>
      <c r="I25" s="127"/>
    </row>
    <row r="26" spans="2:9" s="6" customFormat="1" ht="72.45" customHeight="1" x14ac:dyDescent="0.25">
      <c r="B26" s="49">
        <v>1</v>
      </c>
      <c r="C26" s="115" t="s">
        <v>316</v>
      </c>
      <c r="D26" s="116"/>
      <c r="E26" s="116"/>
      <c r="F26" s="116"/>
      <c r="G26" s="116"/>
      <c r="H26" s="116"/>
      <c r="I26" s="116"/>
    </row>
    <row r="27" spans="2:9" s="6" customFormat="1" ht="54" customHeight="1" x14ac:dyDescent="0.25">
      <c r="B27" s="49">
        <v>2</v>
      </c>
      <c r="C27" s="115" t="s">
        <v>317</v>
      </c>
      <c r="D27" s="116"/>
      <c r="E27" s="116"/>
      <c r="F27" s="116"/>
      <c r="G27" s="116"/>
      <c r="H27" s="116"/>
      <c r="I27" s="116"/>
    </row>
    <row r="28" spans="2:9" s="6" customFormat="1" ht="54" customHeight="1" x14ac:dyDescent="0.25">
      <c r="B28" s="49">
        <v>3</v>
      </c>
      <c r="C28" s="115" t="s">
        <v>318</v>
      </c>
      <c r="D28" s="116"/>
      <c r="E28" s="116"/>
      <c r="F28" s="116"/>
      <c r="G28" s="116"/>
      <c r="H28" s="116"/>
      <c r="I28" s="116"/>
    </row>
    <row r="29" spans="2:9" s="6" customFormat="1" ht="54" customHeight="1" x14ac:dyDescent="0.25">
      <c r="B29" s="49">
        <v>4</v>
      </c>
      <c r="C29" s="115" t="s">
        <v>319</v>
      </c>
      <c r="D29" s="116"/>
      <c r="E29" s="116"/>
      <c r="F29" s="116"/>
      <c r="G29" s="116"/>
      <c r="H29" s="116"/>
      <c r="I29" s="116"/>
    </row>
    <row r="30" spans="2:9" s="6" customFormat="1" ht="54" customHeight="1" x14ac:dyDescent="0.25">
      <c r="B30" s="49">
        <v>5</v>
      </c>
      <c r="C30" s="115" t="s">
        <v>320</v>
      </c>
      <c r="D30" s="116"/>
      <c r="E30" s="116"/>
      <c r="F30" s="116"/>
      <c r="G30" s="116"/>
      <c r="H30" s="116"/>
      <c r="I30" s="116"/>
    </row>
    <row r="31" spans="2:9" ht="54" customHeight="1" x14ac:dyDescent="0.25"/>
    <row r="32" spans="2:9" ht="54" customHeight="1" x14ac:dyDescent="0.25"/>
    <row r="33" ht="54" customHeight="1" x14ac:dyDescent="0.25"/>
    <row r="34" ht="54" customHeight="1" x14ac:dyDescent="0.25"/>
    <row r="35" ht="54" customHeight="1" x14ac:dyDescent="0.25"/>
    <row r="36" ht="54" customHeight="1" x14ac:dyDescent="0.25"/>
    <row r="37" ht="54" customHeight="1" x14ac:dyDescent="0.25"/>
    <row r="38" ht="54" customHeight="1" x14ac:dyDescent="0.25"/>
    <row r="39" ht="54" customHeight="1" x14ac:dyDescent="0.25"/>
    <row r="40" ht="54" customHeight="1" x14ac:dyDescent="0.25"/>
    <row r="41" ht="54" customHeight="1" x14ac:dyDescent="0.25"/>
    <row r="42" ht="54" customHeight="1" x14ac:dyDescent="0.25"/>
    <row r="43" ht="54" customHeight="1" x14ac:dyDescent="0.25"/>
    <row r="44" ht="54" customHeight="1" x14ac:dyDescent="0.25"/>
    <row r="45" ht="54" customHeight="1" x14ac:dyDescent="0.25"/>
    <row r="46" ht="54" customHeight="1" x14ac:dyDescent="0.25"/>
    <row r="47" ht="54" customHeight="1" x14ac:dyDescent="0.25"/>
    <row r="48" x14ac:dyDescent="0.25"/>
    <row r="49" x14ac:dyDescent="0.25"/>
    <row r="50" x14ac:dyDescent="0.25"/>
    <row r="51" x14ac:dyDescent="0.25"/>
    <row r="52" x14ac:dyDescent="0.25"/>
    <row r="53" x14ac:dyDescent="0.25"/>
  </sheetData>
  <mergeCells count="13">
    <mergeCell ref="C29:I29"/>
    <mergeCell ref="C30:I30"/>
    <mergeCell ref="H5:AF5"/>
    <mergeCell ref="B3:C3"/>
    <mergeCell ref="D3:F3"/>
    <mergeCell ref="D4:F4"/>
    <mergeCell ref="C25:I25"/>
    <mergeCell ref="C26:I26"/>
    <mergeCell ref="AG5:CJ5"/>
    <mergeCell ref="B1:F1"/>
    <mergeCell ref="B23:I23"/>
    <mergeCell ref="C27:I27"/>
    <mergeCell ref="C28:I28"/>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rgb="FF857362"/>
  </sheetPr>
  <dimension ref="A1:DE45"/>
  <sheetViews>
    <sheetView showGridLines="0" topLeftCell="A4" zoomScaleNormal="100" workbookViewId="0">
      <selection activeCell="BE9" sqref="AG7:BE9"/>
    </sheetView>
  </sheetViews>
  <sheetFormatPr defaultColWidth="0" defaultRowHeight="13.8" zeroHeight="1" x14ac:dyDescent="0.25"/>
  <cols>
    <col min="1" max="1" width="2.59765625" customWidth="1"/>
    <col min="2" max="2" width="4.09765625" customWidth="1"/>
    <col min="3" max="3" width="70.59765625" customWidth="1"/>
    <col min="4" max="4" width="16.59765625" customWidth="1"/>
    <col min="5" max="5" width="14.59765625" customWidth="1"/>
    <col min="6" max="6" width="5.59765625" customWidth="1"/>
    <col min="7" max="7" width="2.59765625" customWidth="1"/>
    <col min="8" max="109" width="8.69921875" customWidth="1"/>
    <col min="110" max="16384" width="8.69921875" hidden="1"/>
  </cols>
  <sheetData>
    <row r="1" spans="1:88" ht="24" x14ac:dyDescent="0.25">
      <c r="B1" s="1" t="s">
        <v>321</v>
      </c>
      <c r="C1" s="1"/>
      <c r="D1" s="21"/>
      <c r="E1" s="22"/>
      <c r="F1" s="21"/>
      <c r="G1" s="23"/>
    </row>
    <row r="2" spans="1:88" ht="14.4" thickBot="1" x14ac:dyDescent="0.3">
      <c r="A2" s="23"/>
      <c r="B2" s="23"/>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c r="BT2" s="23"/>
      <c r="BU2" s="23"/>
      <c r="BV2" s="23"/>
      <c r="BW2" s="23"/>
      <c r="BX2" s="23"/>
      <c r="BY2" s="23"/>
      <c r="BZ2" s="23"/>
      <c r="CA2" s="23"/>
      <c r="CB2" s="23"/>
      <c r="CC2" s="23"/>
      <c r="CD2" s="23"/>
      <c r="CE2" s="23"/>
      <c r="CF2" s="23"/>
      <c r="CG2" s="23"/>
      <c r="CH2" s="23"/>
      <c r="CI2" s="23"/>
      <c r="CJ2" s="23"/>
    </row>
    <row r="3" spans="1:88" ht="16.8" thickBot="1" x14ac:dyDescent="0.3">
      <c r="A3" s="23"/>
      <c r="B3" s="120" t="s">
        <v>3</v>
      </c>
      <c r="C3" s="121"/>
      <c r="D3" s="130" t="str">
        <f>'Cover sheet'!C5</f>
        <v>Southern Water</v>
      </c>
      <c r="E3" s="131"/>
      <c r="F3" s="132"/>
      <c r="G3" s="36"/>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23"/>
      <c r="AY3" s="23"/>
      <c r="AZ3" s="23"/>
      <c r="BA3" s="23"/>
      <c r="BB3" s="23"/>
      <c r="BC3" s="23"/>
      <c r="BD3" s="23"/>
      <c r="BE3" s="23"/>
      <c r="BF3" s="23"/>
      <c r="BG3" s="23"/>
      <c r="BH3" s="23"/>
      <c r="BI3" s="23"/>
      <c r="BJ3" s="23"/>
      <c r="BK3" s="23"/>
      <c r="BL3" s="23"/>
      <c r="BM3" s="23"/>
      <c r="BN3" s="23"/>
      <c r="BO3" s="23"/>
      <c r="BP3" s="23"/>
      <c r="BQ3" s="23"/>
      <c r="BR3" s="23"/>
      <c r="BS3" s="23"/>
      <c r="BT3" s="23"/>
      <c r="BU3" s="23"/>
      <c r="BV3" s="23"/>
      <c r="BW3" s="23"/>
      <c r="BX3" s="23"/>
      <c r="BY3" s="23"/>
      <c r="BZ3" s="23"/>
      <c r="CA3" s="23"/>
      <c r="CB3" s="23"/>
      <c r="CC3" s="23"/>
      <c r="CD3" s="23"/>
      <c r="CE3" s="23"/>
      <c r="CF3" s="23"/>
      <c r="CG3" s="23"/>
      <c r="CH3" s="23"/>
      <c r="CI3" s="23"/>
      <c r="CJ3" s="23"/>
    </row>
    <row r="4" spans="1:88" ht="16.8" thickBot="1" x14ac:dyDescent="0.3">
      <c r="A4" s="23"/>
      <c r="B4" s="120" t="s">
        <v>6</v>
      </c>
      <c r="C4" s="121"/>
      <c r="D4" s="130" t="str">
        <f>'Cover sheet'!C6</f>
        <v>Sussex Worthing</v>
      </c>
      <c r="E4" s="131"/>
      <c r="F4" s="132"/>
      <c r="G4" s="36"/>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c r="BG4" s="23"/>
      <c r="BH4" s="23"/>
      <c r="BI4" s="23"/>
      <c r="BJ4" s="23"/>
      <c r="BK4" s="23"/>
      <c r="BL4" s="23"/>
      <c r="BM4" s="23"/>
      <c r="BN4" s="23"/>
      <c r="BO4" s="23"/>
      <c r="BP4" s="23"/>
      <c r="BQ4" s="23"/>
      <c r="BR4" s="23"/>
      <c r="BS4" s="23"/>
      <c r="BT4" s="23"/>
      <c r="BU4" s="23"/>
      <c r="BV4" s="23"/>
      <c r="BW4" s="23"/>
      <c r="BX4" s="23"/>
      <c r="BY4" s="23"/>
      <c r="BZ4" s="23"/>
      <c r="CA4" s="23"/>
      <c r="CB4" s="23"/>
      <c r="CC4" s="23"/>
      <c r="CD4" s="23"/>
      <c r="CE4" s="23"/>
      <c r="CF4" s="23"/>
      <c r="CG4" s="23"/>
      <c r="CH4" s="23"/>
      <c r="CI4" s="23"/>
      <c r="CJ4" s="23"/>
    </row>
    <row r="5" spans="1:88" ht="15.6" thickBot="1" x14ac:dyDescent="0.4">
      <c r="A5" s="23"/>
      <c r="B5" s="23"/>
      <c r="C5" s="25"/>
      <c r="D5" s="25"/>
      <c r="E5" s="23"/>
      <c r="F5" s="23"/>
      <c r="G5" s="36"/>
      <c r="H5" s="134" t="s">
        <v>150</v>
      </c>
      <c r="I5" s="134"/>
      <c r="J5" s="134"/>
      <c r="K5" s="134"/>
      <c r="L5" s="134"/>
      <c r="M5" s="134"/>
      <c r="N5" s="134"/>
      <c r="O5" s="134"/>
      <c r="P5" s="134"/>
      <c r="Q5" s="134"/>
      <c r="R5" s="134"/>
      <c r="S5" s="134"/>
      <c r="T5" s="134"/>
      <c r="U5" s="134"/>
      <c r="V5" s="134"/>
      <c r="W5" s="134"/>
      <c r="X5" s="134"/>
      <c r="Y5" s="134"/>
      <c r="Z5" s="134"/>
      <c r="AA5" s="134"/>
      <c r="AB5" s="134"/>
      <c r="AC5" s="134"/>
      <c r="AD5" s="134"/>
      <c r="AE5" s="134"/>
      <c r="AF5" s="134"/>
      <c r="AG5" s="123" t="s">
        <v>151</v>
      </c>
      <c r="AH5" s="123"/>
      <c r="AI5" s="123"/>
      <c r="AJ5" s="123"/>
      <c r="AK5" s="123"/>
      <c r="AL5" s="123"/>
      <c r="AM5" s="123"/>
      <c r="AN5" s="123"/>
      <c r="AO5" s="123"/>
      <c r="AP5" s="123"/>
      <c r="AQ5" s="123"/>
      <c r="AR5" s="123"/>
      <c r="AS5" s="123"/>
      <c r="AT5" s="123"/>
      <c r="AU5" s="123"/>
      <c r="AV5" s="123"/>
      <c r="AW5" s="123"/>
      <c r="AX5" s="123"/>
      <c r="AY5" s="123"/>
      <c r="AZ5" s="123"/>
      <c r="BA5" s="123"/>
      <c r="BB5" s="123"/>
      <c r="BC5" s="123"/>
      <c r="BD5" s="123"/>
      <c r="BE5" s="123"/>
      <c r="BF5" s="123"/>
      <c r="BG5" s="123"/>
      <c r="BH5" s="123"/>
      <c r="BI5" s="123"/>
      <c r="BJ5" s="123"/>
      <c r="BK5" s="123"/>
      <c r="BL5" s="123"/>
      <c r="BM5" s="123"/>
      <c r="BN5" s="123"/>
      <c r="BO5" s="123"/>
      <c r="BP5" s="123"/>
      <c r="BQ5" s="123"/>
      <c r="BR5" s="123"/>
      <c r="BS5" s="123"/>
      <c r="BT5" s="123"/>
      <c r="BU5" s="123"/>
      <c r="BV5" s="123"/>
      <c r="BW5" s="123"/>
      <c r="BX5" s="123"/>
      <c r="BY5" s="123"/>
      <c r="BZ5" s="123"/>
      <c r="CA5" s="123"/>
      <c r="CB5" s="123"/>
      <c r="CC5" s="123"/>
      <c r="CD5" s="123"/>
      <c r="CE5" s="123"/>
      <c r="CF5" s="123"/>
      <c r="CG5" s="123"/>
      <c r="CH5" s="123"/>
      <c r="CI5" s="123"/>
      <c r="CJ5" s="123"/>
    </row>
    <row r="6" spans="1:88" ht="14.4" thickBot="1" x14ac:dyDescent="0.3">
      <c r="B6" s="55" t="s">
        <v>70</v>
      </c>
      <c r="C6" s="17" t="s">
        <v>152</v>
      </c>
      <c r="D6" s="18" t="s">
        <v>72</v>
      </c>
      <c r="E6" s="18" t="s">
        <v>73</v>
      </c>
      <c r="F6" s="75" t="s">
        <v>74</v>
      </c>
      <c r="G6" s="36"/>
      <c r="H6" s="18" t="s">
        <v>153</v>
      </c>
      <c r="I6" s="18" t="s">
        <v>154</v>
      </c>
      <c r="J6" s="18" t="s">
        <v>155</v>
      </c>
      <c r="K6" s="18" t="s">
        <v>156</v>
      </c>
      <c r="L6" s="18" t="s">
        <v>157</v>
      </c>
      <c r="M6" s="18" t="s">
        <v>158</v>
      </c>
      <c r="N6" s="18" t="s">
        <v>159</v>
      </c>
      <c r="O6" s="18" t="s">
        <v>104</v>
      </c>
      <c r="P6" s="18" t="s">
        <v>160</v>
      </c>
      <c r="Q6" s="18" t="s">
        <v>161</v>
      </c>
      <c r="R6" s="18" t="s">
        <v>162</v>
      </c>
      <c r="S6" s="18" t="s">
        <v>163</v>
      </c>
      <c r="T6" s="18" t="s">
        <v>164</v>
      </c>
      <c r="U6" s="18" t="s">
        <v>165</v>
      </c>
      <c r="V6" s="18" t="s">
        <v>166</v>
      </c>
      <c r="W6" s="18" t="s">
        <v>167</v>
      </c>
      <c r="X6" s="18" t="s">
        <v>168</v>
      </c>
      <c r="Y6" s="18" t="s">
        <v>169</v>
      </c>
      <c r="Z6" s="18" t="s">
        <v>170</v>
      </c>
      <c r="AA6" s="18" t="s">
        <v>171</v>
      </c>
      <c r="AB6" s="18" t="s">
        <v>172</v>
      </c>
      <c r="AC6" s="18" t="s">
        <v>173</v>
      </c>
      <c r="AD6" s="18" t="s">
        <v>174</v>
      </c>
      <c r="AE6" s="18" t="s">
        <v>175</v>
      </c>
      <c r="AF6" s="18" t="s">
        <v>176</v>
      </c>
      <c r="AG6" s="18" t="s">
        <v>177</v>
      </c>
      <c r="AH6" s="18" t="s">
        <v>178</v>
      </c>
      <c r="AI6" s="18" t="s">
        <v>179</v>
      </c>
      <c r="AJ6" s="18" t="s">
        <v>180</v>
      </c>
      <c r="AK6" s="18" t="s">
        <v>181</v>
      </c>
      <c r="AL6" s="18" t="s">
        <v>182</v>
      </c>
      <c r="AM6" s="18" t="s">
        <v>183</v>
      </c>
      <c r="AN6" s="18" t="s">
        <v>184</v>
      </c>
      <c r="AO6" s="18" t="s">
        <v>185</v>
      </c>
      <c r="AP6" s="18" t="s">
        <v>186</v>
      </c>
      <c r="AQ6" s="18" t="s">
        <v>187</v>
      </c>
      <c r="AR6" s="18" t="s">
        <v>188</v>
      </c>
      <c r="AS6" s="18" t="s">
        <v>189</v>
      </c>
      <c r="AT6" s="18" t="s">
        <v>190</v>
      </c>
      <c r="AU6" s="18" t="s">
        <v>191</v>
      </c>
      <c r="AV6" s="18" t="s">
        <v>192</v>
      </c>
      <c r="AW6" s="18" t="s">
        <v>193</v>
      </c>
      <c r="AX6" s="18" t="s">
        <v>194</v>
      </c>
      <c r="AY6" s="18" t="s">
        <v>195</v>
      </c>
      <c r="AZ6" s="18" t="s">
        <v>196</v>
      </c>
      <c r="BA6" s="18" t="s">
        <v>197</v>
      </c>
      <c r="BB6" s="18" t="s">
        <v>198</v>
      </c>
      <c r="BC6" s="18" t="s">
        <v>199</v>
      </c>
      <c r="BD6" s="18" t="s">
        <v>200</v>
      </c>
      <c r="BE6" s="18" t="s">
        <v>201</v>
      </c>
      <c r="BF6" s="18" t="s">
        <v>202</v>
      </c>
      <c r="BG6" s="18" t="s">
        <v>203</v>
      </c>
      <c r="BH6" s="18" t="s">
        <v>204</v>
      </c>
      <c r="BI6" s="18" t="s">
        <v>205</v>
      </c>
      <c r="BJ6" s="18" t="s">
        <v>206</v>
      </c>
      <c r="BK6" s="18" t="s">
        <v>207</v>
      </c>
      <c r="BL6" s="18" t="s">
        <v>208</v>
      </c>
      <c r="BM6" s="18" t="s">
        <v>209</v>
      </c>
      <c r="BN6" s="18" t="s">
        <v>210</v>
      </c>
      <c r="BO6" s="18" t="s">
        <v>211</v>
      </c>
      <c r="BP6" s="18" t="s">
        <v>212</v>
      </c>
      <c r="BQ6" s="18" t="s">
        <v>213</v>
      </c>
      <c r="BR6" s="18" t="s">
        <v>214</v>
      </c>
      <c r="BS6" s="18" t="s">
        <v>215</v>
      </c>
      <c r="BT6" s="18" t="s">
        <v>216</v>
      </c>
      <c r="BU6" s="18" t="s">
        <v>217</v>
      </c>
      <c r="BV6" s="18" t="s">
        <v>218</v>
      </c>
      <c r="BW6" s="18" t="s">
        <v>219</v>
      </c>
      <c r="BX6" s="18" t="s">
        <v>220</v>
      </c>
      <c r="BY6" s="18" t="s">
        <v>221</v>
      </c>
      <c r="BZ6" s="18" t="s">
        <v>222</v>
      </c>
      <c r="CA6" s="18" t="s">
        <v>223</v>
      </c>
      <c r="CB6" s="18" t="s">
        <v>224</v>
      </c>
      <c r="CC6" s="18" t="s">
        <v>225</v>
      </c>
      <c r="CD6" s="18" t="s">
        <v>226</v>
      </c>
      <c r="CE6" s="18" t="s">
        <v>227</v>
      </c>
      <c r="CF6" s="18" t="s">
        <v>228</v>
      </c>
      <c r="CG6" s="18" t="s">
        <v>229</v>
      </c>
      <c r="CH6" s="18" t="s">
        <v>230</v>
      </c>
      <c r="CI6" s="18" t="s">
        <v>231</v>
      </c>
      <c r="CJ6" s="18" t="s">
        <v>232</v>
      </c>
    </row>
    <row r="7" spans="1:88" ht="51.75" customHeight="1" x14ac:dyDescent="0.25">
      <c r="B7" s="56">
        <v>1</v>
      </c>
      <c r="C7" s="28" t="s">
        <v>322</v>
      </c>
      <c r="D7" s="29" t="s">
        <v>323</v>
      </c>
      <c r="E7" s="29" t="s">
        <v>101</v>
      </c>
      <c r="F7" s="29">
        <v>2</v>
      </c>
      <c r="G7" s="36"/>
      <c r="H7" s="82">
        <f>'[2]7. FP Supply (RO)'!L$21</f>
        <v>60.662337284612079</v>
      </c>
      <c r="I7" s="82">
        <f>'[2]7. FP Supply (RO)'!M$21</f>
        <v>60.429405878809156</v>
      </c>
      <c r="J7" s="82">
        <f>'[2]7. FP Supply (RO)'!N$21</f>
        <v>60.488682428869822</v>
      </c>
      <c r="K7" s="82">
        <f>'[2]7. FP Supply (RO)'!O$21</f>
        <v>59.267019604360485</v>
      </c>
      <c r="L7" s="82">
        <f>'[2]7. FP Supply (RO)'!P$21</f>
        <v>59.356802211155234</v>
      </c>
      <c r="M7" s="82">
        <f>'[2]7. FP Supply (RO)'!Q$21</f>
        <v>54.016316749415999</v>
      </c>
      <c r="N7" s="82">
        <f>'[2]7. FP Supply (RO)'!R$21</f>
        <v>53.120346306927793</v>
      </c>
      <c r="O7" s="82">
        <f>'[2]7. FP Supply (RO)'!S$21</f>
        <v>50.541532359926691</v>
      </c>
      <c r="P7" s="82">
        <f>'[2]7. FP Supply (RO)'!T$21</f>
        <v>50.857926785250896</v>
      </c>
      <c r="Q7" s="82">
        <f>'[2]7. FP Supply (RO)'!U$21</f>
        <v>50.565670221425592</v>
      </c>
      <c r="R7" s="82">
        <f>'[2]7. FP Supply (RO)'!V$21</f>
        <v>50.643755421050663</v>
      </c>
      <c r="S7" s="82">
        <f>'[2]7. FP Supply (RO)'!W$21</f>
        <v>50.711125161043128</v>
      </c>
      <c r="T7" s="82">
        <f>'[2]7. FP Supply (RO)'!X$21</f>
        <v>50.822117628795624</v>
      </c>
      <c r="U7" s="82">
        <f>'[2]7. FP Supply (RO)'!Y$21</f>
        <v>50.926078740013786</v>
      </c>
      <c r="V7" s="82">
        <f>'[2]7. FP Supply (RO)'!Z$21</f>
        <v>51.03586159804113</v>
      </c>
      <c r="W7" s="82">
        <f>'[2]7. FP Supply (RO)'!AA$21</f>
        <v>51.063732158239674</v>
      </c>
      <c r="X7" s="82">
        <f>'[2]7. FP Supply (RO)'!AB$21</f>
        <v>51.097950086278459</v>
      </c>
      <c r="Y7" s="82">
        <f>'[2]7. FP Supply (RO)'!AC$21</f>
        <v>51.137125264351717</v>
      </c>
      <c r="Z7" s="82">
        <f>'[2]7. FP Supply (RO)'!AD$21</f>
        <v>51.18018992609683</v>
      </c>
      <c r="AA7" s="82">
        <f>'[2]7. FP Supply (RO)'!AE$21</f>
        <v>51.225763564841152</v>
      </c>
      <c r="AB7" s="82">
        <f>'[2]7. FP Supply (RO)'!AF$21</f>
        <v>51.233877608117659</v>
      </c>
      <c r="AC7" s="82">
        <f>'[2]7. FP Supply (RO)'!AG$21</f>
        <v>51.246057971428435</v>
      </c>
      <c r="AD7" s="82">
        <f>'[2]7. FP Supply (RO)'!AH$21</f>
        <v>51.261074682673573</v>
      </c>
      <c r="AE7" s="82">
        <f>'[2]7. FP Supply (RO)'!AI$21</f>
        <v>51.274587907897946</v>
      </c>
      <c r="AF7" s="82">
        <f>'[2]7. FP Supply (RO)'!AJ$21</f>
        <v>51.289842589682856</v>
      </c>
      <c r="AG7" s="85">
        <f>'[2]7. FP Supply (RO)'!AK$21</f>
        <v>51.330201099452594</v>
      </c>
      <c r="AH7" s="85">
        <f>'[2]7. FP Supply (RO)'!AL$21</f>
        <v>51.364043176393857</v>
      </c>
      <c r="AI7" s="85">
        <f>'[2]7. FP Supply (RO)'!AM$21</f>
        <v>51.398262408792249</v>
      </c>
      <c r="AJ7" s="85">
        <f>'[2]7. FP Supply (RO)'!AN$21</f>
        <v>51.43336751685041</v>
      </c>
      <c r="AK7" s="85">
        <f>'[2]7. FP Supply (RO)'!AO$21</f>
        <v>51.469254819787047</v>
      </c>
      <c r="AL7" s="85">
        <f>'[2]7. FP Supply (RO)'!AP$21</f>
        <v>51.490360055796607</v>
      </c>
      <c r="AM7" s="85">
        <f>'[2]7. FP Supply (RO)'!AQ$21</f>
        <v>51.512070835785131</v>
      </c>
      <c r="AN7" s="85">
        <f>'[2]7. FP Supply (RO)'!AR$21</f>
        <v>51.534311705661196</v>
      </c>
      <c r="AO7" s="85">
        <f>'[2]7. FP Supply (RO)'!AS$21</f>
        <v>51.557014417973875</v>
      </c>
      <c r="AP7" s="85">
        <f>'[2]7. FP Supply (RO)'!AT$21</f>
        <v>51.580117075245973</v>
      </c>
      <c r="AQ7" s="85">
        <f>'[2]7. FP Supply (RO)'!AU$21</f>
        <v>51.661084163213317</v>
      </c>
      <c r="AR7" s="85">
        <f>'[2]7. FP Supply (RO)'!AV$21</f>
        <v>51.742343581743249</v>
      </c>
      <c r="AS7" s="85">
        <f>'[2]7. FP Supply (RO)'!AW$21</f>
        <v>51.823848410355673</v>
      </c>
      <c r="AT7" s="85">
        <f>'[2]7. FP Supply (RO)'!AX$21</f>
        <v>51.905555645305178</v>
      </c>
      <c r="AU7" s="85">
        <f>'[2]7. FP Supply (RO)'!AY$21</f>
        <v>51.987425773581727</v>
      </c>
      <c r="AV7" s="85">
        <f>'[2]7. FP Supply (RO)'!AZ$21</f>
        <v>52.015353697077714</v>
      </c>
      <c r="AW7" s="85">
        <f>'[2]7. FP Supply (RO)'!BA$21</f>
        <v>52.04337289997649</v>
      </c>
      <c r="AX7" s="85">
        <f>'[2]7. FP Supply (RO)'!BB$21</f>
        <v>52.071451525872533</v>
      </c>
      <c r="AY7" s="85">
        <f>'[2]7. FP Supply (RO)'!BC$21</f>
        <v>52.099563056564918</v>
      </c>
      <c r="AZ7" s="85">
        <f>'[2]7. FP Supply (RO)'!BD$21</f>
        <v>52.127680667314493</v>
      </c>
      <c r="BA7" s="85">
        <f>'[2]7. FP Supply (RO)'!BE$21</f>
        <v>52.135215644848699</v>
      </c>
      <c r="BB7" s="85">
        <f>'[2]7. FP Supply (RO)'!BF$21</f>
        <v>52.14270836235459</v>
      </c>
      <c r="BC7" s="85">
        <f>'[2]7. FP Supply (RO)'!BG$21</f>
        <v>52.150136972566528</v>
      </c>
      <c r="BD7" s="85">
        <f>'[2]7. FP Supply (RO)'!BH$21</f>
        <v>52.157480985392759</v>
      </c>
      <c r="BE7" s="85">
        <f>'[2]7. FP Supply (RO)'!BI$21</f>
        <v>52.164721143485998</v>
      </c>
      <c r="BF7" s="31"/>
      <c r="BG7" s="31"/>
      <c r="BH7" s="31"/>
      <c r="BI7" s="31"/>
      <c r="BJ7" s="31"/>
      <c r="BK7" s="31"/>
      <c r="BL7" s="31"/>
      <c r="BM7" s="31"/>
      <c r="BN7" s="31"/>
      <c r="BO7" s="31"/>
      <c r="BP7" s="31"/>
      <c r="BQ7" s="31"/>
      <c r="BR7" s="31"/>
      <c r="BS7" s="31"/>
      <c r="BT7" s="31"/>
      <c r="BU7" s="31"/>
      <c r="BV7" s="31"/>
      <c r="BW7" s="31"/>
      <c r="BX7" s="31"/>
      <c r="BY7" s="31"/>
      <c r="BZ7" s="31"/>
      <c r="CA7" s="31"/>
      <c r="CB7" s="31"/>
      <c r="CC7" s="31"/>
      <c r="CD7" s="31"/>
      <c r="CE7" s="31"/>
      <c r="CF7" s="31"/>
      <c r="CG7" s="31"/>
      <c r="CH7" s="31"/>
      <c r="CI7" s="31"/>
      <c r="CJ7" s="32"/>
    </row>
    <row r="8" spans="1:88" ht="57.45" customHeight="1" x14ac:dyDescent="0.25">
      <c r="B8" s="56">
        <v>2</v>
      </c>
      <c r="C8" s="91" t="s">
        <v>241</v>
      </c>
      <c r="D8" s="26" t="s">
        <v>324</v>
      </c>
      <c r="E8" s="26" t="s">
        <v>101</v>
      </c>
      <c r="F8" s="26">
        <v>2</v>
      </c>
      <c r="G8" s="36"/>
      <c r="H8" s="82">
        <f>'[2]7. FP Supply (RO)'!L$27</f>
        <v>0.83578571428571435</v>
      </c>
      <c r="I8" s="82">
        <f>'[2]7. FP Supply (RO)'!M$27</f>
        <v>0.83578571428571435</v>
      </c>
      <c r="J8" s="82">
        <f>'[2]7. FP Supply (RO)'!N$27</f>
        <v>0.83578571428571435</v>
      </c>
      <c r="K8" s="82">
        <f>'[2]7. FP Supply (RO)'!O$27</f>
        <v>0.83578571428571435</v>
      </c>
      <c r="L8" s="82">
        <f>'[2]7. FP Supply (RO)'!P$27</f>
        <v>0.83578571428571435</v>
      </c>
      <c r="M8" s="82">
        <f>'[2]7. FP Supply (RO)'!Q$27</f>
        <v>0.83578571428571435</v>
      </c>
      <c r="N8" s="82">
        <f>'[2]7. FP Supply (RO)'!R$27</f>
        <v>0.83578571428571435</v>
      </c>
      <c r="O8" s="82">
        <f>'[2]7. FP Supply (RO)'!S$27</f>
        <v>0.83578571428571435</v>
      </c>
      <c r="P8" s="82">
        <f>'[2]7. FP Supply (RO)'!T$27</f>
        <v>0.83578571428571435</v>
      </c>
      <c r="Q8" s="82">
        <f>'[2]7. FP Supply (RO)'!U$27</f>
        <v>0.83578571428571435</v>
      </c>
      <c r="R8" s="82">
        <f>'[2]7. FP Supply (RO)'!V$27</f>
        <v>0.83578571428571435</v>
      </c>
      <c r="S8" s="82">
        <f>'[2]7. FP Supply (RO)'!W$27</f>
        <v>0.83578571428571435</v>
      </c>
      <c r="T8" s="82">
        <f>'[2]7. FP Supply (RO)'!X$27</f>
        <v>0.83578571428571435</v>
      </c>
      <c r="U8" s="82">
        <f>'[2]7. FP Supply (RO)'!Y$27</f>
        <v>0.83578571428571435</v>
      </c>
      <c r="V8" s="82">
        <f>'[2]7. FP Supply (RO)'!Z$27</f>
        <v>0.83578571428571435</v>
      </c>
      <c r="W8" s="82">
        <f>'[2]7. FP Supply (RO)'!AA$27</f>
        <v>0.83578571428571435</v>
      </c>
      <c r="X8" s="82">
        <f>'[2]7. FP Supply (RO)'!AB$27</f>
        <v>0.83578571428571435</v>
      </c>
      <c r="Y8" s="82">
        <f>'[2]7. FP Supply (RO)'!AC$27</f>
        <v>0.83578571428571435</v>
      </c>
      <c r="Z8" s="82">
        <f>'[2]7. FP Supply (RO)'!AD$27</f>
        <v>0.83578571428571435</v>
      </c>
      <c r="AA8" s="82">
        <f>'[2]7. FP Supply (RO)'!AE$27</f>
        <v>0.83578571428571435</v>
      </c>
      <c r="AB8" s="82">
        <f>'[2]7. FP Supply (RO)'!AF$27</f>
        <v>0.83578571428571435</v>
      </c>
      <c r="AC8" s="82">
        <f>'[2]7. FP Supply (RO)'!AG$27</f>
        <v>0.83578571428571435</v>
      </c>
      <c r="AD8" s="82">
        <f>'[2]7. FP Supply (RO)'!AH$27</f>
        <v>0.83578571428571435</v>
      </c>
      <c r="AE8" s="82">
        <f>'[2]7. FP Supply (RO)'!AI$27</f>
        <v>0.83578571428571435</v>
      </c>
      <c r="AF8" s="82">
        <f>'[2]7. FP Supply (RO)'!AJ$27</f>
        <v>0.83578571428571435</v>
      </c>
      <c r="AG8" s="85">
        <f>'[2]7. FP Supply (RO)'!AK$27</f>
        <v>0.83578571428571435</v>
      </c>
      <c r="AH8" s="85">
        <f>'[2]7. FP Supply (RO)'!AL$27</f>
        <v>0.83578571428571435</v>
      </c>
      <c r="AI8" s="85">
        <f>'[2]7. FP Supply (RO)'!AM$27</f>
        <v>0.83578571428571435</v>
      </c>
      <c r="AJ8" s="85">
        <f>'[2]7. FP Supply (RO)'!AN$27</f>
        <v>0.83578571428571435</v>
      </c>
      <c r="AK8" s="85">
        <f>'[2]7. FP Supply (RO)'!AO$27</f>
        <v>0.83578571428571435</v>
      </c>
      <c r="AL8" s="85">
        <f>'[2]7. FP Supply (RO)'!AP$27</f>
        <v>0.83578571428571435</v>
      </c>
      <c r="AM8" s="85">
        <f>'[2]7. FP Supply (RO)'!AQ$27</f>
        <v>0.83578571428571435</v>
      </c>
      <c r="AN8" s="85">
        <f>'[2]7. FP Supply (RO)'!AR$27</f>
        <v>0.83578571428571435</v>
      </c>
      <c r="AO8" s="85">
        <f>'[2]7. FP Supply (RO)'!AS$27</f>
        <v>0.83578571428571435</v>
      </c>
      <c r="AP8" s="85">
        <f>'[2]7. FP Supply (RO)'!AT$27</f>
        <v>0.83578571428571435</v>
      </c>
      <c r="AQ8" s="85">
        <f>'[2]7. FP Supply (RO)'!AU$27</f>
        <v>0.83578571428571435</v>
      </c>
      <c r="AR8" s="85">
        <f>'[2]7. FP Supply (RO)'!AV$27</f>
        <v>0.83578571428571435</v>
      </c>
      <c r="AS8" s="85">
        <f>'[2]7. FP Supply (RO)'!AW$27</f>
        <v>0.83578571428571435</v>
      </c>
      <c r="AT8" s="85">
        <f>'[2]7. FP Supply (RO)'!AX$27</f>
        <v>0.83578571428571435</v>
      </c>
      <c r="AU8" s="85">
        <f>'[2]7. FP Supply (RO)'!AY$27</f>
        <v>0.83578571428571435</v>
      </c>
      <c r="AV8" s="85">
        <f>'[2]7. FP Supply (RO)'!AZ$27</f>
        <v>0.83578571428571435</v>
      </c>
      <c r="AW8" s="85">
        <f>'[2]7. FP Supply (RO)'!BA$27</f>
        <v>0.83578571428571435</v>
      </c>
      <c r="AX8" s="85">
        <f>'[2]7. FP Supply (RO)'!BB$27</f>
        <v>0.83578571428571435</v>
      </c>
      <c r="AY8" s="85">
        <f>'[2]7. FP Supply (RO)'!BC$27</f>
        <v>0.83578571428571435</v>
      </c>
      <c r="AZ8" s="85">
        <f>'[2]7. FP Supply (RO)'!BD$27</f>
        <v>0.83578571428571435</v>
      </c>
      <c r="BA8" s="85">
        <f>'[2]7. FP Supply (RO)'!BE$27</f>
        <v>0.83578571428571435</v>
      </c>
      <c r="BB8" s="85">
        <f>'[2]7. FP Supply (RO)'!BF$27</f>
        <v>0.83578571428571435</v>
      </c>
      <c r="BC8" s="85">
        <f>'[2]7. FP Supply (RO)'!BG$27</f>
        <v>0.83578571428571435</v>
      </c>
      <c r="BD8" s="85">
        <f>'[2]7. FP Supply (RO)'!BH$27</f>
        <v>0.83578571428571435</v>
      </c>
      <c r="BE8" s="85">
        <f>'[2]7. FP Supply (RO)'!BI$27</f>
        <v>0.83578571428571435</v>
      </c>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5"/>
    </row>
    <row r="9" spans="1:88" ht="59.7" customHeight="1" x14ac:dyDescent="0.25">
      <c r="B9" s="56">
        <v>3</v>
      </c>
      <c r="C9" s="91" t="s">
        <v>243</v>
      </c>
      <c r="D9" s="26" t="s">
        <v>325</v>
      </c>
      <c r="E9" s="26" t="s">
        <v>101</v>
      </c>
      <c r="F9" s="26">
        <v>2</v>
      </c>
      <c r="G9" s="36"/>
      <c r="H9" s="84">
        <f>'[2]7. FP Supply (RO)'!L$28</f>
        <v>4.2527176247599643</v>
      </c>
      <c r="I9" s="84">
        <f>'[2]7. FP Supply (RO)'!M$28</f>
        <v>2.1027176247599644</v>
      </c>
      <c r="J9" s="84">
        <f>'[2]7. FP Supply (RO)'!N$28</f>
        <v>2.1027176247599644</v>
      </c>
      <c r="K9" s="84">
        <f>'[2]7. FP Supply (RO)'!O$28</f>
        <v>2.1027176247599644</v>
      </c>
      <c r="L9" s="84">
        <f>'[2]7. FP Supply (RO)'!P$28</f>
        <v>2.1027176247599644</v>
      </c>
      <c r="M9" s="84">
        <f>'[2]7. FP Supply (RO)'!Q$28</f>
        <v>1.7890403305852722</v>
      </c>
      <c r="N9" s="84">
        <f>'[2]7. FP Supply (RO)'!R$28</f>
        <v>1.7890403305852722</v>
      </c>
      <c r="O9" s="84">
        <f>'[2]7. FP Supply (RO)'!S$28</f>
        <v>1.7890403305852722</v>
      </c>
      <c r="P9" s="84">
        <f>'[2]7. FP Supply (RO)'!T$28</f>
        <v>1.7890403305852722</v>
      </c>
      <c r="Q9" s="84">
        <f>'[2]7. FP Supply (RO)'!U$28</f>
        <v>1.7890403305852722</v>
      </c>
      <c r="R9" s="84">
        <f>'[2]7. FP Supply (RO)'!V$28</f>
        <v>1.7890403305852722</v>
      </c>
      <c r="S9" s="84">
        <f>'[2]7. FP Supply (RO)'!W$28</f>
        <v>1.7890403305852722</v>
      </c>
      <c r="T9" s="84">
        <f>'[2]7. FP Supply (RO)'!X$28</f>
        <v>1.7890403305852722</v>
      </c>
      <c r="U9" s="84">
        <f>'[2]7. FP Supply (RO)'!Y$28</f>
        <v>1.7890403305852722</v>
      </c>
      <c r="V9" s="84">
        <f>'[2]7. FP Supply (RO)'!Z$28</f>
        <v>1.7890403305852722</v>
      </c>
      <c r="W9" s="84">
        <f>'[2]7. FP Supply (RO)'!AA$28</f>
        <v>1.7890403305852722</v>
      </c>
      <c r="X9" s="84">
        <f>'[2]7. FP Supply (RO)'!AB$28</f>
        <v>1.7890403305852722</v>
      </c>
      <c r="Y9" s="84">
        <f>'[2]7. FP Supply (RO)'!AC$28</f>
        <v>1.7890403305852722</v>
      </c>
      <c r="Z9" s="84">
        <f>'[2]7. FP Supply (RO)'!AD$28</f>
        <v>1.7890403305852722</v>
      </c>
      <c r="AA9" s="84">
        <f>'[2]7. FP Supply (RO)'!AE$28</f>
        <v>1.7890403305852722</v>
      </c>
      <c r="AB9" s="84">
        <f>'[2]7. FP Supply (RO)'!AF$28</f>
        <v>1.7890403305852722</v>
      </c>
      <c r="AC9" s="84">
        <f>'[2]7. FP Supply (RO)'!AG$28</f>
        <v>1.7890403305852722</v>
      </c>
      <c r="AD9" s="84">
        <f>'[2]7. FP Supply (RO)'!AH$28</f>
        <v>1.7890403305852722</v>
      </c>
      <c r="AE9" s="84">
        <f>'[2]7. FP Supply (RO)'!AI$28</f>
        <v>1.7890403305852722</v>
      </c>
      <c r="AF9" s="84">
        <f>'[2]7. FP Supply (RO)'!AJ$28</f>
        <v>1.7890403305852722</v>
      </c>
      <c r="AG9" s="85">
        <f>'[2]7. FP Supply (RO)'!AK$28</f>
        <v>1.7890403305852722</v>
      </c>
      <c r="AH9" s="85">
        <f>'[2]7. FP Supply (RO)'!AL$28</f>
        <v>1.7890403305852722</v>
      </c>
      <c r="AI9" s="85">
        <f>'[2]7. FP Supply (RO)'!AM$28</f>
        <v>1.7890403305852722</v>
      </c>
      <c r="AJ9" s="85">
        <f>'[2]7. FP Supply (RO)'!AN$28</f>
        <v>1.7890403305852722</v>
      </c>
      <c r="AK9" s="85">
        <f>'[2]7. FP Supply (RO)'!AO$28</f>
        <v>1.7890403305852722</v>
      </c>
      <c r="AL9" s="85">
        <f>'[2]7. FP Supply (RO)'!AP$28</f>
        <v>1.7890403305852722</v>
      </c>
      <c r="AM9" s="85">
        <f>'[2]7. FP Supply (RO)'!AQ$28</f>
        <v>1.7890403305852722</v>
      </c>
      <c r="AN9" s="85">
        <f>'[2]7. FP Supply (RO)'!AR$28</f>
        <v>1.7890403305852722</v>
      </c>
      <c r="AO9" s="85">
        <f>'[2]7. FP Supply (RO)'!AS$28</f>
        <v>1.7890403305852722</v>
      </c>
      <c r="AP9" s="85">
        <f>'[2]7. FP Supply (RO)'!AT$28</f>
        <v>1.7890403305852722</v>
      </c>
      <c r="AQ9" s="85">
        <f>'[2]7. FP Supply (RO)'!AU$28</f>
        <v>1.7890403305852722</v>
      </c>
      <c r="AR9" s="85">
        <f>'[2]7. FP Supply (RO)'!AV$28</f>
        <v>1.7890403305852722</v>
      </c>
      <c r="AS9" s="85">
        <f>'[2]7. FP Supply (RO)'!AW$28</f>
        <v>1.7890403305852722</v>
      </c>
      <c r="AT9" s="85">
        <f>'[2]7. FP Supply (RO)'!AX$28</f>
        <v>1.7890403305852722</v>
      </c>
      <c r="AU9" s="85">
        <f>'[2]7. FP Supply (RO)'!AY$28</f>
        <v>1.7890403305852722</v>
      </c>
      <c r="AV9" s="85">
        <f>'[2]7. FP Supply (RO)'!AZ$28</f>
        <v>1.7890403305852722</v>
      </c>
      <c r="AW9" s="85">
        <f>'[2]7. FP Supply (RO)'!BA$28</f>
        <v>1.7890403305852722</v>
      </c>
      <c r="AX9" s="85">
        <f>'[2]7. FP Supply (RO)'!BB$28</f>
        <v>1.7890403305852722</v>
      </c>
      <c r="AY9" s="85">
        <f>'[2]7. FP Supply (RO)'!BC$28</f>
        <v>1.7890403305852722</v>
      </c>
      <c r="AZ9" s="85">
        <f>'[2]7. FP Supply (RO)'!BD$28</f>
        <v>1.7890403305852722</v>
      </c>
      <c r="BA9" s="85">
        <f>'[2]7. FP Supply (RO)'!BE$28</f>
        <v>1.7890403305852722</v>
      </c>
      <c r="BB9" s="85">
        <f>'[2]7. FP Supply (RO)'!BF$28</f>
        <v>1.7890403305852722</v>
      </c>
      <c r="BC9" s="85">
        <f>'[2]7. FP Supply (RO)'!BG$28</f>
        <v>1.7890403305852722</v>
      </c>
      <c r="BD9" s="85">
        <f>'[2]7. FP Supply (RO)'!BH$28</f>
        <v>1.7890403305852722</v>
      </c>
      <c r="BE9" s="85">
        <f>'[2]7. FP Supply (RO)'!BI$28</f>
        <v>1.7890403305852722</v>
      </c>
      <c r="BF9" s="35"/>
      <c r="BG9" s="35"/>
      <c r="BH9" s="35"/>
      <c r="BI9" s="35"/>
      <c r="BJ9" s="35"/>
      <c r="BK9" s="35"/>
      <c r="BL9" s="35"/>
      <c r="BM9" s="35"/>
      <c r="BN9" s="35"/>
      <c r="BO9" s="35"/>
      <c r="BP9" s="35"/>
      <c r="BQ9" s="35"/>
      <c r="BR9" s="35"/>
      <c r="BS9" s="35"/>
      <c r="BT9" s="35"/>
      <c r="BU9" s="35"/>
      <c r="BV9" s="35"/>
      <c r="BW9" s="35"/>
      <c r="BX9" s="35"/>
      <c r="BY9" s="35"/>
      <c r="BZ9" s="35"/>
      <c r="CA9" s="35"/>
      <c r="CB9" s="35"/>
      <c r="CC9" s="35"/>
      <c r="CD9" s="35"/>
      <c r="CE9" s="35"/>
      <c r="CF9" s="35"/>
      <c r="CG9" s="35"/>
      <c r="CH9" s="35"/>
      <c r="CI9" s="35"/>
      <c r="CJ9" s="35"/>
    </row>
    <row r="10" spans="1:88" x14ac:dyDescent="0.25"/>
    <row r="11" spans="1:88" x14ac:dyDescent="0.25"/>
    <row r="12" spans="1:88" x14ac:dyDescent="0.25"/>
    <row r="13" spans="1:88" x14ac:dyDescent="0.25">
      <c r="B13" s="45" t="s">
        <v>113</v>
      </c>
    </row>
    <row r="14" spans="1:88" x14ac:dyDescent="0.25"/>
    <row r="15" spans="1:88" x14ac:dyDescent="0.25">
      <c r="B15" s="46"/>
      <c r="C15" t="s">
        <v>114</v>
      </c>
    </row>
    <row r="16" spans="1:88" x14ac:dyDescent="0.25"/>
    <row r="17" spans="2:9" x14ac:dyDescent="0.25">
      <c r="B17" s="47"/>
      <c r="C17" t="s">
        <v>115</v>
      </c>
    </row>
    <row r="18" spans="2:9" x14ac:dyDescent="0.25"/>
    <row r="19" spans="2:9" x14ac:dyDescent="0.25"/>
    <row r="20" spans="2:9" x14ac:dyDescent="0.25"/>
    <row r="21" spans="2:9" ht="14.4" x14ac:dyDescent="0.3">
      <c r="B21" s="124" t="s">
        <v>326</v>
      </c>
      <c r="C21" s="125"/>
      <c r="D21" s="125"/>
      <c r="E21" s="125"/>
      <c r="F21" s="125"/>
      <c r="G21" s="125"/>
      <c r="H21" s="125"/>
      <c r="I21" s="126"/>
    </row>
    <row r="22" spans="2:9" x14ac:dyDescent="0.25"/>
    <row r="23" spans="2:9" s="6" customFormat="1" x14ac:dyDescent="0.25">
      <c r="B23" s="48" t="s">
        <v>70</v>
      </c>
      <c r="C23" s="127" t="s">
        <v>118</v>
      </c>
      <c r="D23" s="127"/>
      <c r="E23" s="127"/>
      <c r="F23" s="127"/>
      <c r="G23" s="127"/>
      <c r="H23" s="127"/>
      <c r="I23" s="127"/>
    </row>
    <row r="24" spans="2:9" s="6" customFormat="1" ht="75.45" customHeight="1" x14ac:dyDescent="0.25">
      <c r="B24" s="49">
        <v>1</v>
      </c>
      <c r="C24" s="115" t="s">
        <v>327</v>
      </c>
      <c r="D24" s="116"/>
      <c r="E24" s="116"/>
      <c r="F24" s="116"/>
      <c r="G24" s="116"/>
      <c r="H24" s="116"/>
      <c r="I24" s="116"/>
    </row>
    <row r="25" spans="2:9" s="6" customFormat="1" ht="118.5" customHeight="1" x14ac:dyDescent="0.25">
      <c r="B25" s="49">
        <v>2</v>
      </c>
      <c r="C25" s="115" t="s">
        <v>328</v>
      </c>
      <c r="D25" s="116"/>
      <c r="E25" s="116"/>
      <c r="F25" s="116"/>
      <c r="G25" s="116"/>
      <c r="H25" s="116"/>
      <c r="I25" s="116"/>
    </row>
    <row r="26" spans="2:9" s="6" customFormat="1" ht="85.5" customHeight="1" x14ac:dyDescent="0.25">
      <c r="B26" s="49">
        <v>3</v>
      </c>
      <c r="C26" s="115" t="s">
        <v>329</v>
      </c>
      <c r="D26" s="116"/>
      <c r="E26" s="116"/>
      <c r="F26" s="116"/>
      <c r="G26" s="116"/>
      <c r="H26" s="116"/>
      <c r="I26" s="116"/>
    </row>
    <row r="27" spans="2:9" x14ac:dyDescent="0.25"/>
    <row r="28" spans="2:9" x14ac:dyDescent="0.25"/>
    <row r="29" spans="2:9" x14ac:dyDescent="0.25"/>
    <row r="30" spans="2:9" x14ac:dyDescent="0.25"/>
    <row r="31" spans="2:9" x14ac:dyDescent="0.25"/>
    <row r="32" spans="2:9" x14ac:dyDescent="0.25"/>
    <row r="33" x14ac:dyDescent="0.25"/>
    <row r="34" x14ac:dyDescent="0.25"/>
    <row r="35" x14ac:dyDescent="0.25"/>
    <row r="36" x14ac:dyDescent="0.25"/>
    <row r="37" x14ac:dyDescent="0.25"/>
    <row r="38" x14ac:dyDescent="0.25"/>
    <row r="39" x14ac:dyDescent="0.25"/>
    <row r="40" x14ac:dyDescent="0.25"/>
    <row r="41" x14ac:dyDescent="0.25"/>
    <row r="42" x14ac:dyDescent="0.25"/>
    <row r="43" x14ac:dyDescent="0.25"/>
    <row r="44" x14ac:dyDescent="0.25"/>
    <row r="45" x14ac:dyDescent="0.25"/>
  </sheetData>
  <mergeCells count="11">
    <mergeCell ref="C26:I26"/>
    <mergeCell ref="B3:C3"/>
    <mergeCell ref="B4:C4"/>
    <mergeCell ref="D3:F3"/>
    <mergeCell ref="D4:F4"/>
    <mergeCell ref="H5:AF5"/>
    <mergeCell ref="AG5:CJ5"/>
    <mergeCell ref="B21:I21"/>
    <mergeCell ref="C23:I23"/>
    <mergeCell ref="C24:I24"/>
    <mergeCell ref="C25:I25"/>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rgb="FF857362"/>
  </sheetPr>
  <dimension ref="A1:DF67"/>
  <sheetViews>
    <sheetView showGridLines="0" zoomScaleNormal="100" workbookViewId="0">
      <pane xSplit="6" ySplit="6" topLeftCell="G7" activePane="bottomRight" state="frozen"/>
      <selection pane="topRight" activeCell="E12" sqref="E12"/>
      <selection pane="bottomLeft" activeCell="E12" sqref="E12"/>
      <selection pane="bottomRight" activeCell="P9" sqref="P9"/>
    </sheetView>
  </sheetViews>
  <sheetFormatPr defaultColWidth="0" defaultRowHeight="13.8" zeroHeight="1" x14ac:dyDescent="0.25"/>
  <cols>
    <col min="1" max="1" width="1.69921875" customWidth="1"/>
    <col min="2" max="2" width="4.09765625" customWidth="1"/>
    <col min="3" max="3" width="70.59765625" customWidth="1"/>
    <col min="4" max="4" width="16.59765625" customWidth="1"/>
    <col min="5" max="5" width="14.59765625" customWidth="1"/>
    <col min="6" max="6" width="5.59765625" customWidth="1"/>
    <col min="7" max="7" width="3.19921875" customWidth="1"/>
    <col min="8" max="109" width="8.69921875" customWidth="1"/>
    <col min="110" max="110" width="0" hidden="1" customWidth="1"/>
    <col min="111" max="16384" width="8.69921875" hidden="1"/>
  </cols>
  <sheetData>
    <row r="1" spans="2:88" ht="22.5" customHeight="1" x14ac:dyDescent="0.25">
      <c r="B1" s="108" t="s">
        <v>330</v>
      </c>
      <c r="C1" s="108"/>
      <c r="D1" s="108"/>
      <c r="E1" s="108"/>
      <c r="F1" s="108"/>
      <c r="G1" s="23"/>
    </row>
    <row r="2" spans="2:88" ht="14.4" thickBot="1" x14ac:dyDescent="0.3">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c r="BT2" s="23"/>
      <c r="BU2" s="23"/>
      <c r="BV2" s="23"/>
      <c r="BW2" s="23"/>
      <c r="BX2" s="23"/>
      <c r="BY2" s="23"/>
      <c r="BZ2" s="23"/>
      <c r="CA2" s="23"/>
      <c r="CB2" s="23"/>
      <c r="CC2" s="23"/>
      <c r="CD2" s="23"/>
      <c r="CE2" s="23"/>
      <c r="CF2" s="23"/>
      <c r="CG2" s="23"/>
      <c r="CH2" s="23"/>
      <c r="CI2" s="23"/>
      <c r="CJ2" s="23"/>
    </row>
    <row r="3" spans="2:88" ht="16.8" thickBot="1" x14ac:dyDescent="0.3">
      <c r="B3" s="120" t="s">
        <v>3</v>
      </c>
      <c r="C3" s="121"/>
      <c r="D3" s="130" t="str">
        <f>'Cover sheet'!C5</f>
        <v>Southern Water</v>
      </c>
      <c r="E3" s="131"/>
      <c r="F3" s="132"/>
      <c r="G3" s="36"/>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23"/>
      <c r="AY3" s="23"/>
      <c r="AZ3" s="23"/>
      <c r="BA3" s="23"/>
      <c r="BB3" s="23"/>
      <c r="BC3" s="23"/>
      <c r="BD3" s="23"/>
      <c r="BE3" s="23"/>
      <c r="BF3" s="23"/>
      <c r="BG3" s="23"/>
      <c r="BH3" s="23"/>
      <c r="BI3" s="23"/>
      <c r="BJ3" s="23"/>
      <c r="BK3" s="23"/>
      <c r="BL3" s="23"/>
      <c r="BM3" s="23"/>
      <c r="BN3" s="23"/>
      <c r="BO3" s="23"/>
      <c r="BP3" s="23"/>
      <c r="BQ3" s="23"/>
      <c r="BR3" s="23"/>
      <c r="BS3" s="23"/>
      <c r="BT3" s="23"/>
      <c r="BU3" s="23"/>
      <c r="BV3" s="23"/>
      <c r="BW3" s="23"/>
      <c r="BX3" s="23"/>
      <c r="BY3" s="23"/>
      <c r="BZ3" s="23"/>
      <c r="CA3" s="23"/>
      <c r="CB3" s="23"/>
      <c r="CC3" s="23"/>
      <c r="CD3" s="23"/>
      <c r="CE3" s="23"/>
      <c r="CF3" s="23"/>
      <c r="CG3" s="23"/>
      <c r="CH3" s="23"/>
      <c r="CI3" s="23"/>
      <c r="CJ3" s="23"/>
    </row>
    <row r="4" spans="2:88" ht="16.8" thickBot="1" x14ac:dyDescent="0.3">
      <c r="B4" s="120" t="s">
        <v>6</v>
      </c>
      <c r="C4" s="121"/>
      <c r="D4" s="130" t="str">
        <f>'Cover sheet'!C6</f>
        <v>Sussex Worthing</v>
      </c>
      <c r="E4" s="131"/>
      <c r="F4" s="132"/>
      <c r="G4" s="36"/>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c r="BG4" s="23"/>
      <c r="BH4" s="23"/>
      <c r="BI4" s="23"/>
      <c r="BJ4" s="23"/>
      <c r="BK4" s="23"/>
      <c r="BL4" s="23"/>
      <c r="BM4" s="23"/>
      <c r="BN4" s="23"/>
      <c r="BO4" s="23"/>
      <c r="BP4" s="23"/>
      <c r="BQ4" s="23"/>
      <c r="BR4" s="23"/>
      <c r="BS4" s="23"/>
      <c r="BT4" s="23"/>
      <c r="BU4" s="23"/>
      <c r="BV4" s="23"/>
      <c r="BW4" s="23"/>
      <c r="BX4" s="23"/>
      <c r="BY4" s="23"/>
      <c r="BZ4" s="23"/>
      <c r="CA4" s="23"/>
      <c r="CB4" s="23"/>
      <c r="CC4" s="23"/>
      <c r="CD4" s="23"/>
      <c r="CE4" s="23"/>
      <c r="CF4" s="23"/>
      <c r="CG4" s="23"/>
      <c r="CH4" s="23"/>
      <c r="CI4" s="23"/>
      <c r="CJ4" s="23"/>
    </row>
    <row r="5" spans="2:88" ht="15.6" thickBot="1" x14ac:dyDescent="0.4">
      <c r="C5" s="25"/>
      <c r="D5" s="25"/>
      <c r="E5" s="23"/>
      <c r="F5" s="23"/>
      <c r="G5" s="36"/>
      <c r="H5" s="134" t="s">
        <v>150</v>
      </c>
      <c r="I5" s="134"/>
      <c r="J5" s="134"/>
      <c r="K5" s="134"/>
      <c r="L5" s="134"/>
      <c r="M5" s="134"/>
      <c r="N5" s="134"/>
      <c r="O5" s="134"/>
      <c r="P5" s="134"/>
      <c r="Q5" s="134"/>
      <c r="R5" s="134"/>
      <c r="S5" s="134"/>
      <c r="T5" s="134"/>
      <c r="U5" s="134"/>
      <c r="V5" s="134"/>
      <c r="W5" s="134"/>
      <c r="X5" s="134"/>
      <c r="Y5" s="134"/>
      <c r="Z5" s="134"/>
      <c r="AA5" s="134"/>
      <c r="AB5" s="134"/>
      <c r="AC5" s="134"/>
      <c r="AD5" s="134"/>
      <c r="AE5" s="134"/>
      <c r="AF5" s="134"/>
      <c r="AG5" s="123" t="s">
        <v>151</v>
      </c>
      <c r="AH5" s="123"/>
      <c r="AI5" s="123"/>
      <c r="AJ5" s="123"/>
      <c r="AK5" s="123"/>
      <c r="AL5" s="123"/>
      <c r="AM5" s="123"/>
      <c r="AN5" s="123"/>
      <c r="AO5" s="123"/>
      <c r="AP5" s="123"/>
      <c r="AQ5" s="123"/>
      <c r="AR5" s="123"/>
      <c r="AS5" s="123"/>
      <c r="AT5" s="123"/>
      <c r="AU5" s="123"/>
      <c r="AV5" s="123"/>
      <c r="AW5" s="123"/>
      <c r="AX5" s="123"/>
      <c r="AY5" s="123"/>
      <c r="AZ5" s="123"/>
      <c r="BA5" s="123"/>
      <c r="BB5" s="123"/>
      <c r="BC5" s="123"/>
      <c r="BD5" s="123"/>
      <c r="BE5" s="123"/>
      <c r="BF5" s="123"/>
      <c r="BG5" s="123"/>
      <c r="BH5" s="123"/>
      <c r="BI5" s="123"/>
      <c r="BJ5" s="123"/>
      <c r="BK5" s="123"/>
      <c r="BL5" s="123"/>
      <c r="BM5" s="123"/>
      <c r="BN5" s="123"/>
      <c r="BO5" s="123"/>
      <c r="BP5" s="123"/>
      <c r="BQ5" s="123"/>
      <c r="BR5" s="123"/>
      <c r="BS5" s="123"/>
      <c r="BT5" s="123"/>
      <c r="BU5" s="123"/>
      <c r="BV5" s="123"/>
      <c r="BW5" s="123"/>
      <c r="BX5" s="123"/>
      <c r="BY5" s="123"/>
      <c r="BZ5" s="123"/>
      <c r="CA5" s="123"/>
      <c r="CB5" s="123"/>
      <c r="CC5" s="123"/>
      <c r="CD5" s="123"/>
      <c r="CE5" s="123"/>
      <c r="CF5" s="123"/>
      <c r="CG5" s="123"/>
      <c r="CH5" s="123"/>
      <c r="CI5" s="123"/>
      <c r="CJ5" s="123"/>
    </row>
    <row r="6" spans="2:88" ht="14.4" thickBot="1" x14ac:dyDescent="0.3">
      <c r="B6" s="55" t="s">
        <v>70</v>
      </c>
      <c r="C6" s="17" t="s">
        <v>152</v>
      </c>
      <c r="D6" s="18" t="s">
        <v>72</v>
      </c>
      <c r="E6" s="18" t="s">
        <v>73</v>
      </c>
      <c r="F6" s="75" t="s">
        <v>74</v>
      </c>
      <c r="G6" s="36"/>
      <c r="H6" s="18" t="s">
        <v>153</v>
      </c>
      <c r="I6" s="18" t="s">
        <v>154</v>
      </c>
      <c r="J6" s="18" t="s">
        <v>155</v>
      </c>
      <c r="K6" s="18" t="s">
        <v>156</v>
      </c>
      <c r="L6" s="18" t="s">
        <v>157</v>
      </c>
      <c r="M6" s="18" t="s">
        <v>158</v>
      </c>
      <c r="N6" s="18" t="s">
        <v>159</v>
      </c>
      <c r="O6" s="18" t="s">
        <v>104</v>
      </c>
      <c r="P6" s="18" t="s">
        <v>160</v>
      </c>
      <c r="Q6" s="18" t="s">
        <v>161</v>
      </c>
      <c r="R6" s="18" t="s">
        <v>162</v>
      </c>
      <c r="S6" s="18" t="s">
        <v>163</v>
      </c>
      <c r="T6" s="18" t="s">
        <v>164</v>
      </c>
      <c r="U6" s="18" t="s">
        <v>165</v>
      </c>
      <c r="V6" s="18" t="s">
        <v>166</v>
      </c>
      <c r="W6" s="18" t="s">
        <v>167</v>
      </c>
      <c r="X6" s="18" t="s">
        <v>168</v>
      </c>
      <c r="Y6" s="18" t="s">
        <v>169</v>
      </c>
      <c r="Z6" s="18" t="s">
        <v>170</v>
      </c>
      <c r="AA6" s="18" t="s">
        <v>171</v>
      </c>
      <c r="AB6" s="18" t="s">
        <v>172</v>
      </c>
      <c r="AC6" s="18" t="s">
        <v>173</v>
      </c>
      <c r="AD6" s="18" t="s">
        <v>174</v>
      </c>
      <c r="AE6" s="18" t="s">
        <v>175</v>
      </c>
      <c r="AF6" s="18" t="s">
        <v>176</v>
      </c>
      <c r="AG6" s="18" t="s">
        <v>177</v>
      </c>
      <c r="AH6" s="18" t="s">
        <v>178</v>
      </c>
      <c r="AI6" s="18" t="s">
        <v>179</v>
      </c>
      <c r="AJ6" s="18" t="s">
        <v>180</v>
      </c>
      <c r="AK6" s="18" t="s">
        <v>181</v>
      </c>
      <c r="AL6" s="18" t="s">
        <v>182</v>
      </c>
      <c r="AM6" s="18" t="s">
        <v>183</v>
      </c>
      <c r="AN6" s="18" t="s">
        <v>184</v>
      </c>
      <c r="AO6" s="18" t="s">
        <v>185</v>
      </c>
      <c r="AP6" s="18" t="s">
        <v>186</v>
      </c>
      <c r="AQ6" s="18" t="s">
        <v>187</v>
      </c>
      <c r="AR6" s="18" t="s">
        <v>188</v>
      </c>
      <c r="AS6" s="18" t="s">
        <v>189</v>
      </c>
      <c r="AT6" s="18" t="s">
        <v>190</v>
      </c>
      <c r="AU6" s="18" t="s">
        <v>191</v>
      </c>
      <c r="AV6" s="18" t="s">
        <v>192</v>
      </c>
      <c r="AW6" s="18" t="s">
        <v>193</v>
      </c>
      <c r="AX6" s="18" t="s">
        <v>194</v>
      </c>
      <c r="AY6" s="18" t="s">
        <v>195</v>
      </c>
      <c r="AZ6" s="18" t="s">
        <v>196</v>
      </c>
      <c r="BA6" s="18" t="s">
        <v>197</v>
      </c>
      <c r="BB6" s="18" t="s">
        <v>198</v>
      </c>
      <c r="BC6" s="18" t="s">
        <v>199</v>
      </c>
      <c r="BD6" s="18" t="s">
        <v>200</v>
      </c>
      <c r="BE6" s="18" t="s">
        <v>201</v>
      </c>
      <c r="BF6" s="18" t="s">
        <v>202</v>
      </c>
      <c r="BG6" s="18" t="s">
        <v>203</v>
      </c>
      <c r="BH6" s="18" t="s">
        <v>204</v>
      </c>
      <c r="BI6" s="18" t="s">
        <v>205</v>
      </c>
      <c r="BJ6" s="18" t="s">
        <v>206</v>
      </c>
      <c r="BK6" s="18" t="s">
        <v>207</v>
      </c>
      <c r="BL6" s="18" t="s">
        <v>208</v>
      </c>
      <c r="BM6" s="18" t="s">
        <v>209</v>
      </c>
      <c r="BN6" s="18" t="s">
        <v>210</v>
      </c>
      <c r="BO6" s="18" t="s">
        <v>211</v>
      </c>
      <c r="BP6" s="18" t="s">
        <v>212</v>
      </c>
      <c r="BQ6" s="18" t="s">
        <v>213</v>
      </c>
      <c r="BR6" s="18" t="s">
        <v>214</v>
      </c>
      <c r="BS6" s="18" t="s">
        <v>215</v>
      </c>
      <c r="BT6" s="18" t="s">
        <v>216</v>
      </c>
      <c r="BU6" s="18" t="s">
        <v>217</v>
      </c>
      <c r="BV6" s="18" t="s">
        <v>218</v>
      </c>
      <c r="BW6" s="18" t="s">
        <v>219</v>
      </c>
      <c r="BX6" s="18" t="s">
        <v>220</v>
      </c>
      <c r="BY6" s="18" t="s">
        <v>221</v>
      </c>
      <c r="BZ6" s="18" t="s">
        <v>222</v>
      </c>
      <c r="CA6" s="18" t="s">
        <v>223</v>
      </c>
      <c r="CB6" s="18" t="s">
        <v>224</v>
      </c>
      <c r="CC6" s="18" t="s">
        <v>225</v>
      </c>
      <c r="CD6" s="18" t="s">
        <v>226</v>
      </c>
      <c r="CE6" s="18" t="s">
        <v>227</v>
      </c>
      <c r="CF6" s="18" t="s">
        <v>228</v>
      </c>
      <c r="CG6" s="18" t="s">
        <v>229</v>
      </c>
      <c r="CH6" s="18" t="s">
        <v>230</v>
      </c>
      <c r="CI6" s="18" t="s">
        <v>231</v>
      </c>
      <c r="CJ6" s="18" t="s">
        <v>232</v>
      </c>
    </row>
    <row r="7" spans="2:88" ht="52.8" x14ac:dyDescent="0.25">
      <c r="B7" s="56">
        <v>1</v>
      </c>
      <c r="C7" s="28" t="s">
        <v>253</v>
      </c>
      <c r="D7" s="29" t="s">
        <v>331</v>
      </c>
      <c r="E7" s="29" t="s">
        <v>101</v>
      </c>
      <c r="F7" s="29">
        <v>2</v>
      </c>
      <c r="H7" s="82">
        <v>7.0142197266078492</v>
      </c>
      <c r="I7" s="82">
        <v>7.0276312366013629</v>
      </c>
      <c r="J7" s="82">
        <v>7.0410427465948766</v>
      </c>
      <c r="K7" s="82">
        <v>7.0544542565883903</v>
      </c>
      <c r="L7" s="82">
        <v>7.067865766581904</v>
      </c>
      <c r="M7" s="82">
        <v>7.0812772765754177</v>
      </c>
      <c r="N7" s="82">
        <v>7.0946887865689314</v>
      </c>
      <c r="O7" s="82">
        <v>7.1081002965624451</v>
      </c>
      <c r="P7" s="82">
        <v>7.1215118065559588</v>
      </c>
      <c r="Q7" s="82">
        <v>7.1349233165494725</v>
      </c>
      <c r="R7" s="82">
        <v>7.1483348265429862</v>
      </c>
      <c r="S7" s="82">
        <v>7.1617463365364999</v>
      </c>
      <c r="T7" s="82">
        <v>7.1751578465300137</v>
      </c>
      <c r="U7" s="82">
        <v>7.1885693565235274</v>
      </c>
      <c r="V7" s="82">
        <v>7.2019808665170411</v>
      </c>
      <c r="W7" s="82">
        <v>7.2153923765105548</v>
      </c>
      <c r="X7" s="82">
        <v>7.2288038865040685</v>
      </c>
      <c r="Y7" s="82">
        <v>7.2422153964975822</v>
      </c>
      <c r="Z7" s="82">
        <v>7.2556269064910959</v>
      </c>
      <c r="AA7" s="82">
        <v>7.2690384164846096</v>
      </c>
      <c r="AB7" s="82">
        <v>7.2824499264781233</v>
      </c>
      <c r="AC7" s="82">
        <v>7.295861436471637</v>
      </c>
      <c r="AD7" s="82">
        <v>7.3092729464651507</v>
      </c>
      <c r="AE7" s="82">
        <v>7.3226844564586644</v>
      </c>
      <c r="AF7" s="82">
        <v>7.3360959664521781</v>
      </c>
      <c r="AG7" s="83">
        <v>7.3495074764456918</v>
      </c>
      <c r="AH7" s="83">
        <v>7.3629189864392055</v>
      </c>
      <c r="AI7" s="83">
        <v>7.3763304964327192</v>
      </c>
      <c r="AJ7" s="83">
        <v>7.3897420064262329</v>
      </c>
      <c r="AK7" s="83">
        <v>7.4031535164197466</v>
      </c>
      <c r="AL7" s="83">
        <v>7.4165650264132603</v>
      </c>
      <c r="AM7" s="83">
        <v>7.429976536406774</v>
      </c>
      <c r="AN7" s="83">
        <v>7.4433880464002877</v>
      </c>
      <c r="AO7" s="83">
        <v>7.4567995563938014</v>
      </c>
      <c r="AP7" s="83">
        <v>7.4702110663873151</v>
      </c>
      <c r="AQ7" s="83">
        <v>7.4836225763808288</v>
      </c>
      <c r="AR7" s="83">
        <v>7.4970340863743425</v>
      </c>
      <c r="AS7" s="83">
        <v>7.5104455963678562</v>
      </c>
      <c r="AT7" s="83">
        <v>7.52385710636137</v>
      </c>
      <c r="AU7" s="83">
        <v>7.5372686163548837</v>
      </c>
      <c r="AV7" s="83">
        <v>7.5506801263483974</v>
      </c>
      <c r="AW7" s="83">
        <v>7.5640916363419111</v>
      </c>
      <c r="AX7" s="83">
        <v>7.5775031463354248</v>
      </c>
      <c r="AY7" s="83">
        <v>7.5909146563289385</v>
      </c>
      <c r="AZ7" s="83">
        <v>7.6043261663224522</v>
      </c>
      <c r="BA7" s="83">
        <v>7.6177376763159659</v>
      </c>
      <c r="BB7" s="83">
        <v>7.6311491863094796</v>
      </c>
      <c r="BC7" s="83">
        <v>7.6445606963029933</v>
      </c>
      <c r="BD7" s="83">
        <v>7.657972206296507</v>
      </c>
      <c r="BE7" s="83">
        <v>7.6713837162900207</v>
      </c>
      <c r="BF7" s="31"/>
      <c r="BG7" s="31"/>
      <c r="BH7" s="31"/>
      <c r="BI7" s="31"/>
      <c r="BJ7" s="31"/>
      <c r="BK7" s="31"/>
      <c r="BL7" s="31"/>
      <c r="BM7" s="31"/>
      <c r="BN7" s="31"/>
      <c r="BO7" s="31"/>
      <c r="BP7" s="31"/>
      <c r="BQ7" s="31"/>
      <c r="BR7" s="31"/>
      <c r="BS7" s="31"/>
      <c r="BT7" s="31"/>
      <c r="BU7" s="31"/>
      <c r="BV7" s="31"/>
      <c r="BW7" s="31"/>
      <c r="BX7" s="31"/>
      <c r="BY7" s="31"/>
      <c r="BZ7" s="31"/>
      <c r="CA7" s="31"/>
      <c r="CB7" s="31"/>
      <c r="CC7" s="31"/>
      <c r="CD7" s="31"/>
      <c r="CE7" s="31"/>
      <c r="CF7" s="31"/>
      <c r="CG7" s="31"/>
      <c r="CH7" s="31"/>
      <c r="CI7" s="31"/>
      <c r="CJ7" s="32"/>
    </row>
    <row r="8" spans="2:88" ht="52.8" x14ac:dyDescent="0.25">
      <c r="B8" s="56">
        <v>2</v>
      </c>
      <c r="C8" s="91" t="s">
        <v>255</v>
      </c>
      <c r="D8" s="26" t="s">
        <v>332</v>
      </c>
      <c r="E8" s="26" t="s">
        <v>101</v>
      </c>
      <c r="F8" s="26">
        <v>2</v>
      </c>
      <c r="H8" s="82">
        <v>0.38085056520746802</v>
      </c>
      <c r="I8" s="82">
        <v>0.3815787689650349</v>
      </c>
      <c r="J8" s="82">
        <v>0.38230697272260178</v>
      </c>
      <c r="K8" s="82">
        <v>0.38303517648016866</v>
      </c>
      <c r="L8" s="82">
        <v>0.38376338023773554</v>
      </c>
      <c r="M8" s="82">
        <v>0.38449158399530242</v>
      </c>
      <c r="N8" s="82">
        <v>0.3852197877528693</v>
      </c>
      <c r="O8" s="82">
        <v>0.38594799151043618</v>
      </c>
      <c r="P8" s="82">
        <v>0.38667619526800306</v>
      </c>
      <c r="Q8" s="82">
        <v>0.38740439902556995</v>
      </c>
      <c r="R8" s="82">
        <v>0.38813260278313683</v>
      </c>
      <c r="S8" s="82">
        <v>0.38886080654070371</v>
      </c>
      <c r="T8" s="82">
        <v>0.38958901029827059</v>
      </c>
      <c r="U8" s="82">
        <v>0.39031721405583747</v>
      </c>
      <c r="V8" s="82">
        <v>0.39104541781340435</v>
      </c>
      <c r="W8" s="82">
        <v>0.39177362157097123</v>
      </c>
      <c r="X8" s="82">
        <v>0.39250182532853811</v>
      </c>
      <c r="Y8" s="82">
        <v>0.39323002908610499</v>
      </c>
      <c r="Z8" s="82">
        <v>0.39395823284367187</v>
      </c>
      <c r="AA8" s="82">
        <v>0.39468643660123875</v>
      </c>
      <c r="AB8" s="82">
        <v>0.39541464035880564</v>
      </c>
      <c r="AC8" s="82">
        <v>0.39614284411637252</v>
      </c>
      <c r="AD8" s="82">
        <v>0.3968710478739394</v>
      </c>
      <c r="AE8" s="82">
        <v>0.39759925163150628</v>
      </c>
      <c r="AF8" s="82">
        <v>0.39832745538907316</v>
      </c>
      <c r="AG8" s="83">
        <v>0.39905565914664004</v>
      </c>
      <c r="AH8" s="83">
        <v>0.39978386290420692</v>
      </c>
      <c r="AI8" s="83">
        <v>0.4005120666617738</v>
      </c>
      <c r="AJ8" s="83">
        <v>0.40124027041934068</v>
      </c>
      <c r="AK8" s="83">
        <v>0.40196847417690756</v>
      </c>
      <c r="AL8" s="83">
        <v>0.40269667793447445</v>
      </c>
      <c r="AM8" s="83">
        <v>0.40342488169204133</v>
      </c>
      <c r="AN8" s="83">
        <v>0.40415308544960821</v>
      </c>
      <c r="AO8" s="83">
        <v>0.40488128920717509</v>
      </c>
      <c r="AP8" s="83">
        <v>0.40560949296474197</v>
      </c>
      <c r="AQ8" s="83">
        <v>0.40633769672230885</v>
      </c>
      <c r="AR8" s="83">
        <v>0.40706590047987573</v>
      </c>
      <c r="AS8" s="83">
        <v>0.40779410423744261</v>
      </c>
      <c r="AT8" s="83">
        <v>0.40852230799500949</v>
      </c>
      <c r="AU8" s="83">
        <v>0.40925051175257637</v>
      </c>
      <c r="AV8" s="83">
        <v>0.40997871551014325</v>
      </c>
      <c r="AW8" s="83">
        <v>0.41070691926771014</v>
      </c>
      <c r="AX8" s="83">
        <v>0.41143512302527702</v>
      </c>
      <c r="AY8" s="83">
        <v>0.4121633267828439</v>
      </c>
      <c r="AZ8" s="83">
        <v>0.41289153054041078</v>
      </c>
      <c r="BA8" s="83">
        <v>0.41361973429797766</v>
      </c>
      <c r="BB8" s="83">
        <v>0.41434793805554454</v>
      </c>
      <c r="BC8" s="83">
        <v>0.41507614181311142</v>
      </c>
      <c r="BD8" s="83">
        <v>0.4158043455706783</v>
      </c>
      <c r="BE8" s="83">
        <v>0.41653254932824518</v>
      </c>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5"/>
    </row>
    <row r="9" spans="2:88" ht="52.8" x14ac:dyDescent="0.25">
      <c r="B9" s="56">
        <v>3</v>
      </c>
      <c r="C9" s="91" t="s">
        <v>257</v>
      </c>
      <c r="D9" s="26" t="s">
        <v>333</v>
      </c>
      <c r="E9" s="26" t="s">
        <v>101</v>
      </c>
      <c r="F9" s="26">
        <v>2</v>
      </c>
      <c r="H9" s="82">
        <v>22.780540874387743</v>
      </c>
      <c r="I9" s="82">
        <v>22.641061971524731</v>
      </c>
      <c r="J9" s="82">
        <v>22.514518131163271</v>
      </c>
      <c r="K9" s="82">
        <v>22.383612322180014</v>
      </c>
      <c r="L9" s="82">
        <v>22.256926850053709</v>
      </c>
      <c r="M9" s="82">
        <v>22.145692666177496</v>
      </c>
      <c r="N9" s="82">
        <v>22.023000598644764</v>
      </c>
      <c r="O9" s="82">
        <v>21.889273881333708</v>
      </c>
      <c r="P9" s="82">
        <v>21.764656460042264</v>
      </c>
      <c r="Q9" s="82">
        <v>21.643177163560964</v>
      </c>
      <c r="R9" s="82">
        <v>21.089643682179073</v>
      </c>
      <c r="S9" s="82">
        <v>21.065486063008535</v>
      </c>
      <c r="T9" s="82">
        <v>21.081585988317844</v>
      </c>
      <c r="U9" s="82">
        <v>21.090809157956613</v>
      </c>
      <c r="V9" s="82">
        <v>21.105060677858933</v>
      </c>
      <c r="W9" s="82">
        <v>20.611508968356063</v>
      </c>
      <c r="X9" s="82">
        <v>20.633448305625198</v>
      </c>
      <c r="Y9" s="82">
        <v>20.659927689026357</v>
      </c>
      <c r="Z9" s="82">
        <v>20.689796410088192</v>
      </c>
      <c r="AA9" s="82">
        <v>20.721780452192483</v>
      </c>
      <c r="AB9" s="82">
        <v>20.255090337686358</v>
      </c>
      <c r="AC9" s="82">
        <v>20.292135471371214</v>
      </c>
      <c r="AD9" s="82">
        <v>20.331659790799964</v>
      </c>
      <c r="AE9" s="82">
        <v>20.369589411634749</v>
      </c>
      <c r="AF9" s="82">
        <v>20.408948910404941</v>
      </c>
      <c r="AG9" s="83">
        <v>20.22623135145712</v>
      </c>
      <c r="AH9" s="83">
        <v>20.258323673714088</v>
      </c>
      <c r="AI9" s="83">
        <v>20.291255378302104</v>
      </c>
      <c r="AJ9" s="83">
        <v>20.324924193598527</v>
      </c>
      <c r="AK9" s="83">
        <v>20.359239693473135</v>
      </c>
      <c r="AL9" s="83">
        <v>20.22412068413642</v>
      </c>
      <c r="AM9" s="83">
        <v>20.259494053049476</v>
      </c>
      <c r="AN9" s="83">
        <v>20.295293777704938</v>
      </c>
      <c r="AO9" s="83">
        <v>20.331460070439253</v>
      </c>
      <c r="AP9" s="83">
        <v>20.367938639162965</v>
      </c>
      <c r="AQ9" s="83">
        <v>20.224680047018676</v>
      </c>
      <c r="AR9" s="83">
        <v>20.261639156595518</v>
      </c>
      <c r="AS9" s="83">
        <v>20.298774646529793</v>
      </c>
      <c r="AT9" s="83">
        <v>20.336048590170599</v>
      </c>
      <c r="AU9" s="83">
        <v>20.37342608754782</v>
      </c>
      <c r="AV9" s="83">
        <v>20.250874943191324</v>
      </c>
      <c r="AW9" s="83">
        <v>20.288365386751433</v>
      </c>
      <c r="AX9" s="83">
        <v>20.325869819382834</v>
      </c>
      <c r="AY9" s="83">
        <v>20.363362590111997</v>
      </c>
      <c r="AZ9" s="83">
        <v>20.400819813345603</v>
      </c>
      <c r="BA9" s="83">
        <v>20.278219192726258</v>
      </c>
      <c r="BB9" s="83">
        <v>20.315539869011463</v>
      </c>
      <c r="BC9" s="83">
        <v>20.35276228473176</v>
      </c>
      <c r="BD9" s="83">
        <v>20.389868063490695</v>
      </c>
      <c r="BE9" s="83">
        <v>20.426839902066146</v>
      </c>
      <c r="BF9" s="31"/>
      <c r="BG9" s="31"/>
      <c r="BH9" s="31"/>
      <c r="BI9" s="31"/>
      <c r="BJ9" s="31"/>
      <c r="BK9" s="31"/>
      <c r="BL9" s="31"/>
      <c r="BM9" s="31"/>
      <c r="BN9" s="31"/>
      <c r="BO9" s="31"/>
      <c r="BP9" s="31"/>
      <c r="BQ9" s="31"/>
      <c r="BR9" s="31"/>
      <c r="BS9" s="31"/>
      <c r="BT9" s="31"/>
      <c r="BU9" s="31"/>
      <c r="BV9" s="31"/>
      <c r="BW9" s="31"/>
      <c r="BX9" s="31"/>
      <c r="BY9" s="31"/>
      <c r="BZ9" s="31"/>
      <c r="CA9" s="31"/>
      <c r="CB9" s="31"/>
      <c r="CC9" s="31"/>
      <c r="CD9" s="31"/>
      <c r="CE9" s="31"/>
      <c r="CF9" s="31"/>
      <c r="CG9" s="31"/>
      <c r="CH9" s="31"/>
      <c r="CI9" s="31"/>
      <c r="CJ9" s="35"/>
    </row>
    <row r="10" spans="2:88" ht="52.8" x14ac:dyDescent="0.25">
      <c r="B10" s="56">
        <v>4</v>
      </c>
      <c r="C10" s="91" t="s">
        <v>334</v>
      </c>
      <c r="D10" s="26" t="s">
        <v>335</v>
      </c>
      <c r="E10" s="26" t="s">
        <v>101</v>
      </c>
      <c r="F10" s="26">
        <v>2</v>
      </c>
      <c r="H10" s="82">
        <v>3.5321138220974082</v>
      </c>
      <c r="I10" s="82">
        <v>3.5110805704679344</v>
      </c>
      <c r="J10" s="82">
        <v>3.4831509865226602</v>
      </c>
      <c r="K10" s="82">
        <v>3.4578081468129449</v>
      </c>
      <c r="L10" s="82">
        <v>3.4346443453380724</v>
      </c>
      <c r="M10" s="82">
        <v>3.4214310997738191</v>
      </c>
      <c r="N10" s="82">
        <v>3.408726518498836</v>
      </c>
      <c r="O10" s="82">
        <v>3.3970744848166023</v>
      </c>
      <c r="P10" s="82">
        <v>3.3864929111558837</v>
      </c>
      <c r="Q10" s="82">
        <v>3.3761087141267749</v>
      </c>
      <c r="R10" s="82">
        <v>3.3663314767561157</v>
      </c>
      <c r="S10" s="82">
        <v>3.3564629175414855</v>
      </c>
      <c r="T10" s="82">
        <v>3.3499595416070469</v>
      </c>
      <c r="U10" s="82">
        <v>3.3433015648088178</v>
      </c>
      <c r="V10" s="82">
        <v>3.3374369845562097</v>
      </c>
      <c r="W10" s="82">
        <v>3.3321024927275054</v>
      </c>
      <c r="X10" s="82">
        <v>3.3276243219670341</v>
      </c>
      <c r="Y10" s="82">
        <v>3.3235633551090227</v>
      </c>
      <c r="Z10" s="82">
        <v>3.3200025342621626</v>
      </c>
      <c r="AA10" s="82">
        <v>3.3168353693720851</v>
      </c>
      <c r="AB10" s="82">
        <v>3.3140734521244699</v>
      </c>
      <c r="AC10" s="82">
        <v>3.3116426067201763</v>
      </c>
      <c r="AD10" s="82">
        <v>3.3095689235063253</v>
      </c>
      <c r="AE10" s="82">
        <v>3.3075864528656749</v>
      </c>
      <c r="AF10" s="82">
        <v>3.3059155608501576</v>
      </c>
      <c r="AG10" s="83">
        <v>3.3043048493072522</v>
      </c>
      <c r="AH10" s="83">
        <v>3.3013678237310806</v>
      </c>
      <c r="AI10" s="83">
        <v>3.2979685712809861</v>
      </c>
      <c r="AJ10" s="83">
        <v>3.2947180837822536</v>
      </c>
      <c r="AK10" s="83">
        <v>3.2916031065838194</v>
      </c>
      <c r="AL10" s="83">
        <v>3.2886118345222948</v>
      </c>
      <c r="AM10" s="83">
        <v>3.2857337281899675</v>
      </c>
      <c r="AN10" s="83">
        <v>3.2829593560027841</v>
      </c>
      <c r="AO10" s="83">
        <v>3.2802802581733381</v>
      </c>
      <c r="AP10" s="83">
        <v>3.2776888293139312</v>
      </c>
      <c r="AQ10" s="83">
        <v>3.2751782169119248</v>
      </c>
      <c r="AR10" s="83">
        <v>3.27274223335138</v>
      </c>
      <c r="AS10" s="83">
        <v>3.2703752795158971</v>
      </c>
      <c r="AT10" s="83">
        <v>3.2680722783109433</v>
      </c>
      <c r="AU10" s="83">
        <v>3.2658286166966182</v>
      </c>
      <c r="AV10" s="83">
        <v>3.2636400950358997</v>
      </c>
      <c r="AW10" s="83">
        <v>3.2615012648613337</v>
      </c>
      <c r="AX10" s="83">
        <v>3.2594078686127634</v>
      </c>
      <c r="AY10" s="83">
        <v>3.2573590390627696</v>
      </c>
      <c r="AZ10" s="83">
        <v>3.2553518370655126</v>
      </c>
      <c r="BA10" s="83">
        <v>3.2533835625981191</v>
      </c>
      <c r="BB10" s="83">
        <v>3.2514517311978621</v>
      </c>
      <c r="BC10" s="83">
        <v>3.2495540530685525</v>
      </c>
      <c r="BD10" s="83">
        <v>3.2476884145149154</v>
      </c>
      <c r="BE10" s="83">
        <v>3.2458528614117514</v>
      </c>
      <c r="BF10" s="31"/>
      <c r="BG10" s="31"/>
      <c r="BH10" s="31"/>
      <c r="BI10" s="31"/>
      <c r="BJ10" s="31"/>
      <c r="BK10" s="31"/>
      <c r="BL10" s="31"/>
      <c r="BM10" s="31"/>
      <c r="BN10" s="31"/>
      <c r="BO10" s="31"/>
      <c r="BP10" s="31"/>
      <c r="BQ10" s="31"/>
      <c r="BR10" s="31"/>
      <c r="BS10" s="31"/>
      <c r="BT10" s="31"/>
      <c r="BU10" s="31"/>
      <c r="BV10" s="31"/>
      <c r="BW10" s="31"/>
      <c r="BX10" s="31"/>
      <c r="BY10" s="31"/>
      <c r="BZ10" s="31"/>
      <c r="CA10" s="31"/>
      <c r="CB10" s="31"/>
      <c r="CC10" s="31"/>
      <c r="CD10" s="31"/>
      <c r="CE10" s="31"/>
      <c r="CF10" s="31"/>
      <c r="CG10" s="31"/>
      <c r="CH10" s="31"/>
      <c r="CI10" s="31"/>
      <c r="CJ10" s="35"/>
    </row>
    <row r="11" spans="2:88" ht="52.8" x14ac:dyDescent="0.25">
      <c r="B11" s="56">
        <v>5</v>
      </c>
      <c r="C11" s="91" t="s">
        <v>261</v>
      </c>
      <c r="D11" s="26" t="s">
        <v>336</v>
      </c>
      <c r="E11" s="26" t="s">
        <v>263</v>
      </c>
      <c r="F11" s="26">
        <v>1</v>
      </c>
      <c r="H11" s="86">
        <v>132</v>
      </c>
      <c r="I11" s="86">
        <v>130</v>
      </c>
      <c r="J11" s="86">
        <v>128</v>
      </c>
      <c r="K11" s="86">
        <v>126</v>
      </c>
      <c r="L11" s="86">
        <v>125</v>
      </c>
      <c r="M11" s="86">
        <v>124</v>
      </c>
      <c r="N11" s="86">
        <v>122</v>
      </c>
      <c r="O11" s="86">
        <v>121</v>
      </c>
      <c r="P11" s="86">
        <v>120</v>
      </c>
      <c r="Q11" s="86">
        <v>119</v>
      </c>
      <c r="R11" s="86">
        <v>115</v>
      </c>
      <c r="S11" s="86">
        <v>115</v>
      </c>
      <c r="T11" s="86">
        <v>115</v>
      </c>
      <c r="U11" s="86">
        <v>114</v>
      </c>
      <c r="V11" s="86">
        <v>114</v>
      </c>
      <c r="W11" s="86">
        <v>111</v>
      </c>
      <c r="X11" s="86">
        <v>111</v>
      </c>
      <c r="Y11" s="86">
        <v>111</v>
      </c>
      <c r="Z11" s="86">
        <v>110</v>
      </c>
      <c r="AA11" s="86">
        <v>110</v>
      </c>
      <c r="AB11" s="86">
        <v>107</v>
      </c>
      <c r="AC11" s="86">
        <v>107</v>
      </c>
      <c r="AD11" s="86">
        <v>107</v>
      </c>
      <c r="AE11" s="86">
        <v>107</v>
      </c>
      <c r="AF11" s="86">
        <v>107</v>
      </c>
      <c r="AG11" s="87">
        <v>105</v>
      </c>
      <c r="AH11" s="87">
        <v>105</v>
      </c>
      <c r="AI11" s="87">
        <v>105</v>
      </c>
      <c r="AJ11" s="87">
        <v>105</v>
      </c>
      <c r="AK11" s="87">
        <v>104</v>
      </c>
      <c r="AL11" s="87">
        <v>103</v>
      </c>
      <c r="AM11" s="87">
        <v>103</v>
      </c>
      <c r="AN11" s="87">
        <v>103</v>
      </c>
      <c r="AO11" s="87">
        <v>103</v>
      </c>
      <c r="AP11" s="87">
        <v>103</v>
      </c>
      <c r="AQ11" s="87">
        <v>102</v>
      </c>
      <c r="AR11" s="87">
        <v>101</v>
      </c>
      <c r="AS11" s="87">
        <v>101</v>
      </c>
      <c r="AT11" s="87">
        <v>101</v>
      </c>
      <c r="AU11" s="87">
        <v>101</v>
      </c>
      <c r="AV11" s="87">
        <v>100</v>
      </c>
      <c r="AW11" s="87">
        <v>100</v>
      </c>
      <c r="AX11" s="87">
        <v>100</v>
      </c>
      <c r="AY11" s="87">
        <v>99</v>
      </c>
      <c r="AZ11" s="87">
        <v>99</v>
      </c>
      <c r="BA11" s="87">
        <v>98</v>
      </c>
      <c r="BB11" s="87">
        <v>98</v>
      </c>
      <c r="BC11" s="87">
        <v>98</v>
      </c>
      <c r="BD11" s="87">
        <v>98</v>
      </c>
      <c r="BE11" s="87">
        <v>98</v>
      </c>
      <c r="BF11" s="31"/>
      <c r="BG11" s="31"/>
      <c r="BH11" s="31"/>
      <c r="BI11" s="31"/>
      <c r="BJ11" s="31"/>
      <c r="BK11" s="31"/>
      <c r="BL11" s="31"/>
      <c r="BM11" s="31"/>
      <c r="BN11" s="31"/>
      <c r="BO11" s="31"/>
      <c r="BP11" s="31"/>
      <c r="BQ11" s="31"/>
      <c r="BR11" s="31"/>
      <c r="BS11" s="31"/>
      <c r="BT11" s="31"/>
      <c r="BU11" s="31"/>
      <c r="BV11" s="31"/>
      <c r="BW11" s="31"/>
      <c r="BX11" s="31"/>
      <c r="BY11" s="31"/>
      <c r="BZ11" s="31"/>
      <c r="CA11" s="31"/>
      <c r="CB11" s="31"/>
      <c r="CC11" s="31"/>
      <c r="CD11" s="31"/>
      <c r="CE11" s="31"/>
      <c r="CF11" s="31"/>
      <c r="CG11" s="31"/>
      <c r="CH11" s="31"/>
      <c r="CI11" s="31"/>
      <c r="CJ11" s="35"/>
    </row>
    <row r="12" spans="2:88" ht="52.8" x14ac:dyDescent="0.25">
      <c r="B12" s="56">
        <v>6</v>
      </c>
      <c r="C12" s="91" t="s">
        <v>264</v>
      </c>
      <c r="D12" s="26" t="s">
        <v>337</v>
      </c>
      <c r="E12" s="26" t="s">
        <v>263</v>
      </c>
      <c r="F12" s="26">
        <v>1</v>
      </c>
      <c r="H12" s="86">
        <v>204</v>
      </c>
      <c r="I12" s="86">
        <v>203</v>
      </c>
      <c r="J12" s="86">
        <v>201</v>
      </c>
      <c r="K12" s="86">
        <v>199</v>
      </c>
      <c r="L12" s="86">
        <v>198</v>
      </c>
      <c r="M12" s="86">
        <v>192</v>
      </c>
      <c r="N12" s="86">
        <v>192</v>
      </c>
      <c r="O12" s="86">
        <v>191</v>
      </c>
      <c r="P12" s="86">
        <v>190</v>
      </c>
      <c r="Q12" s="86">
        <v>190</v>
      </c>
      <c r="R12" s="86">
        <v>189</v>
      </c>
      <c r="S12" s="86">
        <v>189</v>
      </c>
      <c r="T12" s="86">
        <v>188</v>
      </c>
      <c r="U12" s="86">
        <v>188</v>
      </c>
      <c r="V12" s="86">
        <v>188</v>
      </c>
      <c r="W12" s="86">
        <v>187</v>
      </c>
      <c r="X12" s="86">
        <v>187</v>
      </c>
      <c r="Y12" s="86">
        <v>187</v>
      </c>
      <c r="Z12" s="86">
        <v>187</v>
      </c>
      <c r="AA12" s="86">
        <v>186</v>
      </c>
      <c r="AB12" s="86">
        <v>186</v>
      </c>
      <c r="AC12" s="86">
        <v>186</v>
      </c>
      <c r="AD12" s="86">
        <v>186</v>
      </c>
      <c r="AE12" s="86">
        <v>186</v>
      </c>
      <c r="AF12" s="86">
        <v>186</v>
      </c>
      <c r="AG12" s="87">
        <v>186</v>
      </c>
      <c r="AH12" s="87">
        <v>186</v>
      </c>
      <c r="AI12" s="87">
        <v>185</v>
      </c>
      <c r="AJ12" s="87">
        <v>185</v>
      </c>
      <c r="AK12" s="87">
        <v>185</v>
      </c>
      <c r="AL12" s="87">
        <v>185</v>
      </c>
      <c r="AM12" s="87">
        <v>185</v>
      </c>
      <c r="AN12" s="87">
        <v>184</v>
      </c>
      <c r="AO12" s="87">
        <v>184</v>
      </c>
      <c r="AP12" s="87">
        <v>184</v>
      </c>
      <c r="AQ12" s="87">
        <v>184</v>
      </c>
      <c r="AR12" s="87">
        <v>184</v>
      </c>
      <c r="AS12" s="87">
        <v>184</v>
      </c>
      <c r="AT12" s="87">
        <v>184</v>
      </c>
      <c r="AU12" s="87">
        <v>184</v>
      </c>
      <c r="AV12" s="87">
        <v>183</v>
      </c>
      <c r="AW12" s="87">
        <v>183</v>
      </c>
      <c r="AX12" s="87">
        <v>183</v>
      </c>
      <c r="AY12" s="87">
        <v>183</v>
      </c>
      <c r="AZ12" s="87">
        <v>183</v>
      </c>
      <c r="BA12" s="87">
        <v>183</v>
      </c>
      <c r="BB12" s="87">
        <v>183</v>
      </c>
      <c r="BC12" s="87">
        <v>183</v>
      </c>
      <c r="BD12" s="87">
        <v>183</v>
      </c>
      <c r="BE12" s="87">
        <v>182</v>
      </c>
      <c r="BF12" s="31"/>
      <c r="BG12" s="31"/>
      <c r="BH12" s="31"/>
      <c r="BI12" s="31"/>
      <c r="BJ12" s="31"/>
      <c r="BK12" s="31"/>
      <c r="BL12" s="31"/>
      <c r="BM12" s="31"/>
      <c r="BN12" s="31"/>
      <c r="BO12" s="31"/>
      <c r="BP12" s="31"/>
      <c r="BQ12" s="31"/>
      <c r="BR12" s="31"/>
      <c r="BS12" s="31"/>
      <c r="BT12" s="31"/>
      <c r="BU12" s="31"/>
      <c r="BV12" s="31"/>
      <c r="BW12" s="31"/>
      <c r="BX12" s="31"/>
      <c r="BY12" s="31"/>
      <c r="BZ12" s="31"/>
      <c r="CA12" s="31"/>
      <c r="CB12" s="31"/>
      <c r="CC12" s="31"/>
      <c r="CD12" s="31"/>
      <c r="CE12" s="31"/>
      <c r="CF12" s="31"/>
      <c r="CG12" s="31"/>
      <c r="CH12" s="31"/>
      <c r="CI12" s="31"/>
      <c r="CJ12" s="35"/>
    </row>
    <row r="13" spans="2:88" ht="52.8" x14ac:dyDescent="0.25">
      <c r="B13" s="56">
        <v>7</v>
      </c>
      <c r="C13" s="91" t="s">
        <v>266</v>
      </c>
      <c r="D13" s="26" t="s">
        <v>338</v>
      </c>
      <c r="E13" s="26" t="s">
        <v>263</v>
      </c>
      <c r="F13" s="26">
        <v>1</v>
      </c>
      <c r="H13" s="86">
        <v>138.59531567961207</v>
      </c>
      <c r="I13" s="86">
        <v>136.56663849564805</v>
      </c>
      <c r="J13" s="86">
        <v>134.71857056629636</v>
      </c>
      <c r="K13" s="86">
        <v>132.9858897530018</v>
      </c>
      <c r="L13" s="86">
        <v>131.40124383895136</v>
      </c>
      <c r="M13" s="86">
        <v>129.97488190985493</v>
      </c>
      <c r="N13" s="86">
        <v>128.65723505969325</v>
      </c>
      <c r="O13" s="86">
        <v>127.36463684982174</v>
      </c>
      <c r="P13" s="86">
        <v>126.19486713516091</v>
      </c>
      <c r="Q13" s="86">
        <v>125.13337501741255</v>
      </c>
      <c r="R13" s="86">
        <v>121.96475545600426</v>
      </c>
      <c r="S13" s="86">
        <v>121.54145352848693</v>
      </c>
      <c r="T13" s="86">
        <v>121.18317858659</v>
      </c>
      <c r="U13" s="86">
        <v>120.85400632512317</v>
      </c>
      <c r="V13" s="86">
        <v>120.53241708345371</v>
      </c>
      <c r="W13" s="86">
        <v>117.72106077464885</v>
      </c>
      <c r="X13" s="86">
        <v>117.45240965229435</v>
      </c>
      <c r="Y13" s="86">
        <v>117.20414412298653</v>
      </c>
      <c r="Z13" s="86">
        <v>116.96540077159011</v>
      </c>
      <c r="AA13" s="86">
        <v>116.73166991920948</v>
      </c>
      <c r="AB13" s="86">
        <v>114.1212328600765</v>
      </c>
      <c r="AC13" s="86">
        <v>113.9191454019041</v>
      </c>
      <c r="AD13" s="86">
        <v>113.73037562318163</v>
      </c>
      <c r="AE13" s="86">
        <v>113.54530664582271</v>
      </c>
      <c r="AF13" s="86">
        <v>113.3356700157557</v>
      </c>
      <c r="AG13" s="87">
        <v>112.08963861258755</v>
      </c>
      <c r="AH13" s="87">
        <v>111.86414827929951</v>
      </c>
      <c r="AI13" s="87">
        <v>111.64072556091672</v>
      </c>
      <c r="AJ13" s="87">
        <v>111.42175341655252</v>
      </c>
      <c r="AK13" s="87">
        <v>111.20670422495614</v>
      </c>
      <c r="AL13" s="87">
        <v>110.19835908331967</v>
      </c>
      <c r="AM13" s="87">
        <v>109.99237925308404</v>
      </c>
      <c r="AN13" s="87">
        <v>109.78904361428231</v>
      </c>
      <c r="AO13" s="87">
        <v>109.58801240091674</v>
      </c>
      <c r="AP13" s="87">
        <v>109.38897948433411</v>
      </c>
      <c r="AQ13" s="87">
        <v>108.36165923682594</v>
      </c>
      <c r="AR13" s="87">
        <v>108.16851474293318</v>
      </c>
      <c r="AS13" s="87">
        <v>107.97660645152625</v>
      </c>
      <c r="AT13" s="87">
        <v>107.78572834906312</v>
      </c>
      <c r="AU13" s="87">
        <v>107.59569292200678</v>
      </c>
      <c r="AV13" s="87">
        <v>106.68044260996831</v>
      </c>
      <c r="AW13" s="87">
        <v>106.49394382902778</v>
      </c>
      <c r="AX13" s="87">
        <v>106.30779937157355</v>
      </c>
      <c r="AY13" s="87">
        <v>106.12188889361133</v>
      </c>
      <c r="AZ13" s="87">
        <v>105.93609223257791</v>
      </c>
      <c r="BA13" s="87">
        <v>105.03611983381224</v>
      </c>
      <c r="BB13" s="87">
        <v>104.85254700983197</v>
      </c>
      <c r="BC13" s="87">
        <v>104.66877470541809</v>
      </c>
      <c r="BD13" s="87">
        <v>104.48471650195077</v>
      </c>
      <c r="BE13" s="87">
        <v>104.30029256058127</v>
      </c>
      <c r="BF13" s="31"/>
      <c r="BG13" s="31"/>
      <c r="BH13" s="31"/>
      <c r="BI13" s="31"/>
      <c r="BJ13" s="31"/>
      <c r="BK13" s="31"/>
      <c r="BL13" s="31"/>
      <c r="BM13" s="31"/>
      <c r="BN13" s="31"/>
      <c r="BO13" s="31"/>
      <c r="BP13" s="31"/>
      <c r="BQ13" s="31"/>
      <c r="BR13" s="31"/>
      <c r="BS13" s="31"/>
      <c r="BT13" s="31"/>
      <c r="BU13" s="31"/>
      <c r="BV13" s="31"/>
      <c r="BW13" s="31"/>
      <c r="BX13" s="31"/>
      <c r="BY13" s="31"/>
      <c r="BZ13" s="31"/>
      <c r="CA13" s="31"/>
      <c r="CB13" s="31"/>
      <c r="CC13" s="31"/>
      <c r="CD13" s="31"/>
      <c r="CE13" s="31"/>
      <c r="CF13" s="31"/>
      <c r="CG13" s="31"/>
      <c r="CH13" s="31"/>
      <c r="CI13" s="31"/>
      <c r="CJ13" s="35"/>
    </row>
    <row r="14" spans="2:88" ht="52.8" x14ac:dyDescent="0.25">
      <c r="B14" s="56">
        <v>8</v>
      </c>
      <c r="C14" s="91" t="s">
        <v>268</v>
      </c>
      <c r="D14" s="26" t="s">
        <v>339</v>
      </c>
      <c r="E14" s="26" t="s">
        <v>101</v>
      </c>
      <c r="F14" s="26">
        <v>2</v>
      </c>
      <c r="H14" s="82">
        <v>5.9188015652540384</v>
      </c>
      <c r="I14" s="82">
        <v>5.8386083462540395</v>
      </c>
      <c r="J14" s="82">
        <v>5.7858386292540391</v>
      </c>
      <c r="K14" s="82">
        <v>5.7096792232540388</v>
      </c>
      <c r="L14" s="82">
        <v>5.66690950625404</v>
      </c>
      <c r="M14" s="82">
        <v>5.4564264582540378</v>
      </c>
      <c r="N14" s="82">
        <v>5.3542042562540395</v>
      </c>
      <c r="O14" s="82">
        <v>5.1577791742540384</v>
      </c>
      <c r="P14" s="82">
        <v>5.0756052772540388</v>
      </c>
      <c r="Q14" s="82">
        <v>4.6786729962540381</v>
      </c>
      <c r="R14" s="82">
        <v>4.0855330042540388</v>
      </c>
      <c r="S14" s="82">
        <v>4.0855330042540396</v>
      </c>
      <c r="T14" s="82">
        <v>4.0855330042540396</v>
      </c>
      <c r="U14" s="82">
        <v>4.0855330042540388</v>
      </c>
      <c r="V14" s="82">
        <v>4.0855330042540388</v>
      </c>
      <c r="W14" s="82">
        <v>3.7246635182540389</v>
      </c>
      <c r="X14" s="82">
        <v>3.7246635182540384</v>
      </c>
      <c r="Y14" s="82">
        <v>3.7246635182540384</v>
      </c>
      <c r="Z14" s="82">
        <v>3.7246635182540384</v>
      </c>
      <c r="AA14" s="82">
        <v>3.7246635182540393</v>
      </c>
      <c r="AB14" s="82">
        <v>3.4239389462540397</v>
      </c>
      <c r="AC14" s="82">
        <v>3.4239389462540393</v>
      </c>
      <c r="AD14" s="82">
        <v>3.4239389462540393</v>
      </c>
      <c r="AE14" s="82">
        <v>3.4239389462540397</v>
      </c>
      <c r="AF14" s="82">
        <v>3.4239389462540393</v>
      </c>
      <c r="AG14" s="83">
        <v>3.002924545254039</v>
      </c>
      <c r="AH14" s="83">
        <v>3.0029245452540394</v>
      </c>
      <c r="AI14" s="83">
        <v>3.0029245452540394</v>
      </c>
      <c r="AJ14" s="83">
        <v>3.0029245452540398</v>
      </c>
      <c r="AK14" s="83">
        <v>3.002924545254039</v>
      </c>
      <c r="AL14" s="83">
        <v>3.0029245452540385</v>
      </c>
      <c r="AM14" s="83">
        <v>3.0029245452540385</v>
      </c>
      <c r="AN14" s="83">
        <v>3.002924545254039</v>
      </c>
      <c r="AO14" s="83">
        <v>3.0029245452540394</v>
      </c>
      <c r="AP14" s="83">
        <v>3.002924545254039</v>
      </c>
      <c r="AQ14" s="83">
        <v>3.0029245452540385</v>
      </c>
      <c r="AR14" s="83">
        <v>3.0029245452540394</v>
      </c>
      <c r="AS14" s="83">
        <v>3.0029245452540394</v>
      </c>
      <c r="AT14" s="83">
        <v>3.0029245452540385</v>
      </c>
      <c r="AU14" s="83">
        <v>3.002924545254039</v>
      </c>
      <c r="AV14" s="83">
        <v>3.0029245452540385</v>
      </c>
      <c r="AW14" s="83">
        <v>3.0029245452540394</v>
      </c>
      <c r="AX14" s="83">
        <v>3.002924545254039</v>
      </c>
      <c r="AY14" s="83">
        <v>3.002924545254039</v>
      </c>
      <c r="AZ14" s="83">
        <v>3.0029245452540385</v>
      </c>
      <c r="BA14" s="83">
        <v>3.0029245452540394</v>
      </c>
      <c r="BB14" s="83">
        <v>3.0029245452540394</v>
      </c>
      <c r="BC14" s="83">
        <v>3.0029245452540385</v>
      </c>
      <c r="BD14" s="83">
        <v>3.0029245452540385</v>
      </c>
      <c r="BE14" s="83">
        <v>3.0029245452540385</v>
      </c>
      <c r="BF14" s="31"/>
      <c r="BG14" s="31"/>
      <c r="BH14" s="31"/>
      <c r="BI14" s="31"/>
      <c r="BJ14" s="31"/>
      <c r="BK14" s="31"/>
      <c r="BL14" s="31"/>
      <c r="BM14" s="31"/>
      <c r="BN14" s="31"/>
      <c r="BO14" s="31"/>
      <c r="BP14" s="31"/>
      <c r="BQ14" s="31"/>
      <c r="BR14" s="31"/>
      <c r="BS14" s="31"/>
      <c r="BT14" s="31"/>
      <c r="BU14" s="31"/>
      <c r="BV14" s="31"/>
      <c r="BW14" s="31"/>
      <c r="BX14" s="31"/>
      <c r="BY14" s="31"/>
      <c r="BZ14" s="31"/>
      <c r="CA14" s="31"/>
      <c r="CB14" s="31"/>
      <c r="CC14" s="31"/>
      <c r="CD14" s="31"/>
      <c r="CE14" s="31"/>
      <c r="CF14" s="31"/>
      <c r="CG14" s="31"/>
      <c r="CH14" s="31"/>
      <c r="CI14" s="31"/>
      <c r="CJ14" s="35"/>
    </row>
    <row r="15" spans="2:88" ht="52.8" x14ac:dyDescent="0.25">
      <c r="B15" s="56">
        <v>9</v>
      </c>
      <c r="C15" s="91" t="s">
        <v>270</v>
      </c>
      <c r="D15" s="26" t="s">
        <v>340</v>
      </c>
      <c r="E15" s="26" t="s">
        <v>272</v>
      </c>
      <c r="F15" s="26">
        <v>2</v>
      </c>
      <c r="H15" s="82">
        <v>65.137920298181641</v>
      </c>
      <c r="I15" s="82">
        <v>63.588052730289242</v>
      </c>
      <c r="J15" s="82">
        <v>62.441290470227884</v>
      </c>
      <c r="K15" s="82">
        <v>61.10245176442411</v>
      </c>
      <c r="L15" s="82">
        <v>60.173689127258747</v>
      </c>
      <c r="M15" s="82">
        <v>57.515781350486257</v>
      </c>
      <c r="N15" s="82">
        <v>56.076454545557468</v>
      </c>
      <c r="O15" s="82">
        <v>53.706292984996843</v>
      </c>
      <c r="P15" s="82">
        <v>52.574201252112928</v>
      </c>
      <c r="Q15" s="82">
        <v>48.233299779442028</v>
      </c>
      <c r="R15" s="82">
        <v>41.942630047971043</v>
      </c>
      <c r="S15" s="82">
        <v>41.792005572699523</v>
      </c>
      <c r="T15" s="82">
        <v>41.582621606458886</v>
      </c>
      <c r="U15" s="82">
        <v>41.387370743392793</v>
      </c>
      <c r="V15" s="82">
        <v>41.204018374301512</v>
      </c>
      <c r="W15" s="82">
        <v>37.404317705189328</v>
      </c>
      <c r="X15" s="82">
        <v>37.24458107826684</v>
      </c>
      <c r="Y15" s="82">
        <v>37.078720359377286</v>
      </c>
      <c r="Z15" s="82">
        <v>36.917058290330687</v>
      </c>
      <c r="AA15" s="82">
        <v>36.761954397288477</v>
      </c>
      <c r="AB15" s="82">
        <v>33.643173082291369</v>
      </c>
      <c r="AC15" s="82">
        <v>33.502259779047598</v>
      </c>
      <c r="AD15" s="82">
        <v>33.361016162748989</v>
      </c>
      <c r="AE15" s="82">
        <v>33.211791740459411</v>
      </c>
      <c r="AF15" s="82">
        <v>33.076898407403561</v>
      </c>
      <c r="AG15" s="83">
        <v>28.889339116058085</v>
      </c>
      <c r="AH15" s="83">
        <v>28.769481117982657</v>
      </c>
      <c r="AI15" s="83">
        <v>28.650120560682488</v>
      </c>
      <c r="AJ15" s="83">
        <v>28.531255378278995</v>
      </c>
      <c r="AK15" s="83">
        <v>28.412883513484548</v>
      </c>
      <c r="AL15" s="83">
        <v>28.295002917566752</v>
      </c>
      <c r="AM15" s="83">
        <v>28.177611550312694</v>
      </c>
      <c r="AN15" s="83">
        <v>28.060707379993485</v>
      </c>
      <c r="AO15" s="83">
        <v>27.944288383328818</v>
      </c>
      <c r="AP15" s="83">
        <v>27.828352545451807</v>
      </c>
      <c r="AQ15" s="83">
        <v>27.712897859873902</v>
      </c>
      <c r="AR15" s="83">
        <v>27.597922328449936</v>
      </c>
      <c r="AS15" s="83">
        <v>27.483423961343345</v>
      </c>
      <c r="AT15" s="83">
        <v>27.369400776991544</v>
      </c>
      <c r="AU15" s="83">
        <v>27.255850802071457</v>
      </c>
      <c r="AV15" s="83">
        <v>27.142772071465103</v>
      </c>
      <c r="AW15" s="83">
        <v>27.030162628225483</v>
      </c>
      <c r="AX15" s="83">
        <v>26.91802052354241</v>
      </c>
      <c r="AY15" s="83">
        <v>26.806343816708715</v>
      </c>
      <c r="AZ15" s="83">
        <v>26.695130575086377</v>
      </c>
      <c r="BA15" s="83">
        <v>26.584378874072939</v>
      </c>
      <c r="BB15" s="83">
        <v>26.474086797067969</v>
      </c>
      <c r="BC15" s="83">
        <v>26.364252435439766</v>
      </c>
      <c r="BD15" s="83">
        <v>26.254873888492121</v>
      </c>
      <c r="BE15" s="83">
        <v>26.145949263431227</v>
      </c>
      <c r="BF15" s="31"/>
      <c r="BG15" s="31"/>
      <c r="BH15" s="31"/>
      <c r="BI15" s="31"/>
      <c r="BJ15" s="31"/>
      <c r="BK15" s="31"/>
      <c r="BL15" s="31"/>
      <c r="BM15" s="31"/>
      <c r="BN15" s="31"/>
      <c r="BO15" s="31"/>
      <c r="BP15" s="31"/>
      <c r="BQ15" s="31"/>
      <c r="BR15" s="31"/>
      <c r="BS15" s="31"/>
      <c r="BT15" s="31"/>
      <c r="BU15" s="31"/>
      <c r="BV15" s="31"/>
      <c r="BW15" s="31"/>
      <c r="BX15" s="31"/>
      <c r="BY15" s="31"/>
      <c r="BZ15" s="31"/>
      <c r="CA15" s="31"/>
      <c r="CB15" s="31"/>
      <c r="CC15" s="31"/>
      <c r="CD15" s="31"/>
      <c r="CE15" s="31"/>
      <c r="CF15" s="31"/>
      <c r="CG15" s="31"/>
      <c r="CH15" s="31"/>
      <c r="CI15" s="31"/>
      <c r="CJ15" s="35"/>
    </row>
    <row r="16" spans="2:88" ht="52.8" x14ac:dyDescent="0.25">
      <c r="B16" s="56">
        <v>10</v>
      </c>
      <c r="C16" s="91" t="s">
        <v>273</v>
      </c>
      <c r="D16" s="26" t="s">
        <v>341</v>
      </c>
      <c r="E16" s="26" t="s">
        <v>275</v>
      </c>
      <c r="F16" s="26">
        <v>2</v>
      </c>
      <c r="H16" s="82">
        <v>76.970312771597449</v>
      </c>
      <c r="I16" s="82">
        <v>78.09769089353783</v>
      </c>
      <c r="J16" s="82">
        <v>79.126906826512524</v>
      </c>
      <c r="K16" s="82">
        <v>80.104823767230627</v>
      </c>
      <c r="L16" s="82">
        <v>81.032982052145286</v>
      </c>
      <c r="M16" s="82">
        <v>81.67294415475169</v>
      </c>
      <c r="N16" s="82">
        <v>82.238115953105961</v>
      </c>
      <c r="O16" s="82">
        <v>82.750641260842713</v>
      </c>
      <c r="P16" s="82">
        <v>83.214956155516006</v>
      </c>
      <c r="Q16" s="82">
        <v>83.636153795197828</v>
      </c>
      <c r="R16" s="82">
        <v>84.007172811284775</v>
      </c>
      <c r="S16" s="82">
        <v>84.326276646307065</v>
      </c>
      <c r="T16" s="82">
        <v>84.781128741552166</v>
      </c>
      <c r="U16" s="82">
        <v>85.207009717939442</v>
      </c>
      <c r="V16" s="82">
        <v>85.609217604260706</v>
      </c>
      <c r="W16" s="82">
        <v>85.997569147715694</v>
      </c>
      <c r="X16" s="82">
        <v>86.388223800705433</v>
      </c>
      <c r="Y16" s="82">
        <v>86.798338114246135</v>
      </c>
      <c r="Z16" s="82">
        <v>87.201335645932431</v>
      </c>
      <c r="AA16" s="82">
        <v>87.590654551703366</v>
      </c>
      <c r="AB16" s="82">
        <v>88.006855721333366</v>
      </c>
      <c r="AC16" s="82">
        <v>88.398468959464751</v>
      </c>
      <c r="AD16" s="82">
        <v>88.794575707007738</v>
      </c>
      <c r="AE16" s="82">
        <v>89.217671125718581</v>
      </c>
      <c r="AF16" s="82">
        <v>89.602104508261434</v>
      </c>
      <c r="AG16" s="83">
        <v>89.996840552016451</v>
      </c>
      <c r="AH16" s="83">
        <v>90.393166958420025</v>
      </c>
      <c r="AI16" s="83">
        <v>90.791089848545411</v>
      </c>
      <c r="AJ16" s="83">
        <v>91.190615364022548</v>
      </c>
      <c r="AK16" s="83">
        <v>91.59174966707333</v>
      </c>
      <c r="AL16" s="83">
        <v>91.994498940546407</v>
      </c>
      <c r="AM16" s="83">
        <v>92.398869387951692</v>
      </c>
      <c r="AN16" s="83">
        <v>92.804867233494363</v>
      </c>
      <c r="AO16" s="83">
        <v>93.212498722108634</v>
      </c>
      <c r="AP16" s="83">
        <v>93.621770119490904</v>
      </c>
      <c r="AQ16" s="83">
        <v>94.032687712132628</v>
      </c>
      <c r="AR16" s="83">
        <v>94.445257807352718</v>
      </c>
      <c r="AS16" s="83">
        <v>94.859486733329504</v>
      </c>
      <c r="AT16" s="83">
        <v>95.275380839132268</v>
      </c>
      <c r="AU16" s="83">
        <v>95.692946494752306</v>
      </c>
      <c r="AV16" s="83">
        <v>96.112190091133556</v>
      </c>
      <c r="AW16" s="83">
        <v>96.533118040202709</v>
      </c>
      <c r="AX16" s="83">
        <v>96.955736774898924</v>
      </c>
      <c r="AY16" s="83">
        <v>97.38005274920296</v>
      </c>
      <c r="AZ16" s="83">
        <v>97.806072438165899</v>
      </c>
      <c r="BA16" s="83">
        <v>98.233802337937348</v>
      </c>
      <c r="BB16" s="83">
        <v>98.663248965793088</v>
      </c>
      <c r="BC16" s="83">
        <v>99.094418860162236</v>
      </c>
      <c r="BD16" s="83">
        <v>99.527318580653883</v>
      </c>
      <c r="BE16" s="83">
        <v>99.961954708083198</v>
      </c>
      <c r="BF16" s="31"/>
      <c r="BG16" s="31"/>
      <c r="BH16" s="31"/>
      <c r="BI16" s="31"/>
      <c r="BJ16" s="31"/>
      <c r="BK16" s="31"/>
      <c r="BL16" s="31"/>
      <c r="BM16" s="31"/>
      <c r="BN16" s="31"/>
      <c r="BO16" s="31"/>
      <c r="BP16" s="31"/>
      <c r="BQ16" s="31"/>
      <c r="BR16" s="31"/>
      <c r="BS16" s="31"/>
      <c r="BT16" s="31"/>
      <c r="BU16" s="31"/>
      <c r="BV16" s="31"/>
      <c r="BW16" s="31"/>
      <c r="BX16" s="31"/>
      <c r="BY16" s="31"/>
      <c r="BZ16" s="31"/>
      <c r="CA16" s="31"/>
      <c r="CB16" s="31"/>
      <c r="CC16" s="31"/>
      <c r="CD16" s="31"/>
      <c r="CE16" s="31"/>
      <c r="CF16" s="31"/>
      <c r="CG16" s="31"/>
      <c r="CH16" s="31"/>
      <c r="CI16" s="31"/>
      <c r="CJ16" s="35"/>
    </row>
    <row r="17" spans="2:88" ht="52.8" x14ac:dyDescent="0.25">
      <c r="B17" s="56">
        <v>11</v>
      </c>
      <c r="C17" s="91" t="s">
        <v>285</v>
      </c>
      <c r="D17" s="26" t="s">
        <v>342</v>
      </c>
      <c r="E17" s="26" t="s">
        <v>287</v>
      </c>
      <c r="F17" s="26">
        <v>0</v>
      </c>
      <c r="H17" s="88">
        <v>0.89139983785951937</v>
      </c>
      <c r="I17" s="88">
        <v>0.89506649989779896</v>
      </c>
      <c r="J17" s="88">
        <v>0.89863260523075472</v>
      </c>
      <c r="K17" s="88">
        <v>0.90210980245438677</v>
      </c>
      <c r="L17" s="88">
        <v>0.90547663977948778</v>
      </c>
      <c r="M17" s="88">
        <v>0.90596866218869665</v>
      </c>
      <c r="N17" s="88">
        <v>0.90639194575863402</v>
      </c>
      <c r="O17" s="88">
        <v>0.90675925161373028</v>
      </c>
      <c r="P17" s="88">
        <v>0.90707929580189051</v>
      </c>
      <c r="Q17" s="88">
        <v>0.90735680768540949</v>
      </c>
      <c r="R17" s="88">
        <v>0.90757751405881903</v>
      </c>
      <c r="S17" s="88">
        <v>0.90775447102573859</v>
      </c>
      <c r="T17" s="88">
        <v>0.9080799733609326</v>
      </c>
      <c r="U17" s="88">
        <v>0.90835774869737174</v>
      </c>
      <c r="V17" s="88">
        <v>0.90860379333210517</v>
      </c>
      <c r="W17" s="88">
        <v>0.90883425898824211</v>
      </c>
      <c r="X17" s="88">
        <v>0.90906527192618736</v>
      </c>
      <c r="Y17" s="88">
        <v>0.90931478588920833</v>
      </c>
      <c r="Z17" s="88">
        <v>0.90955504928557007</v>
      </c>
      <c r="AA17" s="88">
        <v>0.90977869285107249</v>
      </c>
      <c r="AB17" s="88">
        <v>0.91002757944372947</v>
      </c>
      <c r="AC17" s="88">
        <v>0.91024975331370461</v>
      </c>
      <c r="AD17" s="88">
        <v>0.91047506977053694</v>
      </c>
      <c r="AE17" s="88">
        <v>0.91072278555643893</v>
      </c>
      <c r="AF17" s="88">
        <v>0.9109333497233284</v>
      </c>
      <c r="AG17" s="89">
        <v>0.91115168767681276</v>
      </c>
      <c r="AH17" s="89">
        <v>0.91136857953102846</v>
      </c>
      <c r="AI17" s="89">
        <v>0.91158402848134834</v>
      </c>
      <c r="AJ17" s="89">
        <v>0.91179803769308176</v>
      </c>
      <c r="AK17" s="89">
        <v>0.912010610301489</v>
      </c>
      <c r="AL17" s="89">
        <v>0.91222174941179601</v>
      </c>
      <c r="AM17" s="89">
        <v>0.91243145809920878</v>
      </c>
      <c r="AN17" s="89">
        <v>0.91263973940892573</v>
      </c>
      <c r="AO17" s="89">
        <v>0.91284659635615006</v>
      </c>
      <c r="AP17" s="89">
        <v>0.91305203192610129</v>
      </c>
      <c r="AQ17" s="89">
        <v>0.91325604907402591</v>
      </c>
      <c r="AR17" s="89">
        <v>0.9134586507252066</v>
      </c>
      <c r="AS17" s="89">
        <v>0.91365983977497134</v>
      </c>
      <c r="AT17" s="89">
        <v>0.91385961908870239</v>
      </c>
      <c r="AU17" s="89">
        <v>0.91405799150184208</v>
      </c>
      <c r="AV17" s="89">
        <v>0.91425495981990035</v>
      </c>
      <c r="AW17" s="89">
        <v>0.91445052681846006</v>
      </c>
      <c r="AX17" s="89">
        <v>0.91464469524318193</v>
      </c>
      <c r="AY17" s="89">
        <v>0.91483746780980824</v>
      </c>
      <c r="AZ17" s="89">
        <v>0.915028847204166</v>
      </c>
      <c r="BA17" s="89">
        <v>0.9152188360821697</v>
      </c>
      <c r="BB17" s="89">
        <v>0.91540743706982197</v>
      </c>
      <c r="BC17" s="89">
        <v>0.91559465276321528</v>
      </c>
      <c r="BD17" s="89">
        <v>0.91578048572853066</v>
      </c>
      <c r="BE17" s="89">
        <v>0.91596493850203742</v>
      </c>
      <c r="BF17" s="35"/>
      <c r="BG17" s="35"/>
      <c r="BH17" s="35"/>
      <c r="BI17" s="35"/>
      <c r="BJ17" s="35"/>
      <c r="BK17" s="35"/>
      <c r="BL17" s="35"/>
      <c r="BM17" s="35"/>
      <c r="BN17" s="35"/>
      <c r="BO17" s="35"/>
      <c r="BP17" s="35"/>
      <c r="BQ17" s="35"/>
      <c r="BR17" s="35"/>
      <c r="BS17" s="35"/>
      <c r="BT17" s="35"/>
      <c r="BU17" s="35"/>
      <c r="BV17" s="35"/>
      <c r="BW17" s="35"/>
      <c r="BX17" s="35"/>
      <c r="BY17" s="35"/>
      <c r="BZ17" s="35"/>
      <c r="CA17" s="35"/>
      <c r="CB17" s="35"/>
      <c r="CC17" s="35"/>
      <c r="CD17" s="35"/>
      <c r="CE17" s="35"/>
      <c r="CF17" s="35"/>
      <c r="CG17" s="35"/>
      <c r="CH17" s="35"/>
      <c r="CI17" s="35"/>
      <c r="CJ17" s="35"/>
    </row>
    <row r="18" spans="2:88" x14ac:dyDescent="0.25">
      <c r="C18" s="58"/>
      <c r="D18" s="59"/>
      <c r="E18" s="59"/>
      <c r="F18" s="58"/>
    </row>
    <row r="19" spans="2:88" x14ac:dyDescent="0.25"/>
    <row r="20" spans="2:88" x14ac:dyDescent="0.25"/>
    <row r="21" spans="2:88" x14ac:dyDescent="0.25">
      <c r="B21" s="45" t="s">
        <v>113</v>
      </c>
    </row>
    <row r="22" spans="2:88" x14ac:dyDescent="0.25"/>
    <row r="23" spans="2:88" x14ac:dyDescent="0.25">
      <c r="B23" s="46"/>
      <c r="C23" t="s">
        <v>114</v>
      </c>
    </row>
    <row r="24" spans="2:88" x14ac:dyDescent="0.25"/>
    <row r="25" spans="2:88" x14ac:dyDescent="0.25">
      <c r="B25" s="47"/>
      <c r="C25" t="s">
        <v>115</v>
      </c>
    </row>
    <row r="26" spans="2:88" x14ac:dyDescent="0.25"/>
    <row r="27" spans="2:88" x14ac:dyDescent="0.25"/>
    <row r="28" spans="2:88" x14ac:dyDescent="0.25"/>
    <row r="29" spans="2:88" ht="14.4" x14ac:dyDescent="0.3">
      <c r="B29" s="124" t="s">
        <v>343</v>
      </c>
      <c r="C29" s="125"/>
      <c r="D29" s="125"/>
      <c r="E29" s="125"/>
      <c r="F29" s="125"/>
      <c r="G29" s="125"/>
      <c r="H29" s="125"/>
      <c r="I29" s="126"/>
    </row>
    <row r="30" spans="2:88" x14ac:dyDescent="0.25"/>
    <row r="31" spans="2:88" s="6" customFormat="1" x14ac:dyDescent="0.25">
      <c r="B31" s="48" t="s">
        <v>70</v>
      </c>
      <c r="C31" s="127" t="s">
        <v>118</v>
      </c>
      <c r="D31" s="127"/>
      <c r="E31" s="127"/>
      <c r="F31" s="127"/>
      <c r="G31" s="127"/>
      <c r="H31" s="127"/>
      <c r="I31" s="127"/>
    </row>
    <row r="32" spans="2:88" s="6" customFormat="1" ht="59.7" customHeight="1" x14ac:dyDescent="0.25">
      <c r="B32" s="49">
        <v>1</v>
      </c>
      <c r="C32" s="115" t="s">
        <v>344</v>
      </c>
      <c r="D32" s="116"/>
      <c r="E32" s="116"/>
      <c r="F32" s="116"/>
      <c r="G32" s="116"/>
      <c r="H32" s="116"/>
      <c r="I32" s="116"/>
    </row>
    <row r="33" spans="2:9" s="6" customFormat="1" ht="54" customHeight="1" x14ac:dyDescent="0.25">
      <c r="B33" s="49">
        <v>2</v>
      </c>
      <c r="C33" s="115" t="s">
        <v>345</v>
      </c>
      <c r="D33" s="116"/>
      <c r="E33" s="116"/>
      <c r="F33" s="116"/>
      <c r="G33" s="116"/>
      <c r="H33" s="116"/>
      <c r="I33" s="116"/>
    </row>
    <row r="34" spans="2:9" s="6" customFormat="1" ht="58.2" customHeight="1" x14ac:dyDescent="0.25">
      <c r="B34" s="49">
        <v>3</v>
      </c>
      <c r="C34" s="115" t="s">
        <v>346</v>
      </c>
      <c r="D34" s="116"/>
      <c r="E34" s="116"/>
      <c r="F34" s="116"/>
      <c r="G34" s="116"/>
      <c r="H34" s="116"/>
      <c r="I34" s="116"/>
    </row>
    <row r="35" spans="2:9" s="6" customFormat="1" ht="61.2" customHeight="1" x14ac:dyDescent="0.25">
      <c r="B35" s="49">
        <v>4</v>
      </c>
      <c r="C35" s="115" t="s">
        <v>347</v>
      </c>
      <c r="D35" s="116"/>
      <c r="E35" s="116"/>
      <c r="F35" s="116"/>
      <c r="G35" s="116"/>
      <c r="H35" s="116"/>
      <c r="I35" s="116"/>
    </row>
    <row r="36" spans="2:9" s="6" customFormat="1" ht="58.5" customHeight="1" x14ac:dyDescent="0.25">
      <c r="B36" s="49">
        <v>5</v>
      </c>
      <c r="C36" s="115" t="s">
        <v>348</v>
      </c>
      <c r="D36" s="116"/>
      <c r="E36" s="116"/>
      <c r="F36" s="116"/>
      <c r="G36" s="116"/>
      <c r="H36" s="116"/>
      <c r="I36" s="116"/>
    </row>
    <row r="37" spans="2:9" s="6" customFormat="1" ht="75.45" customHeight="1" x14ac:dyDescent="0.25">
      <c r="B37" s="49">
        <v>6</v>
      </c>
      <c r="C37" s="115" t="s">
        <v>349</v>
      </c>
      <c r="D37" s="116"/>
      <c r="E37" s="116"/>
      <c r="F37" s="116"/>
      <c r="G37" s="116"/>
      <c r="H37" s="116"/>
      <c r="I37" s="116"/>
    </row>
    <row r="38" spans="2:9" s="6" customFormat="1" ht="61.5" customHeight="1" x14ac:dyDescent="0.25">
      <c r="B38" s="49">
        <v>7</v>
      </c>
      <c r="C38" s="115" t="s">
        <v>350</v>
      </c>
      <c r="D38" s="116"/>
      <c r="E38" s="116"/>
      <c r="F38" s="116"/>
      <c r="G38" s="116"/>
      <c r="H38" s="116"/>
      <c r="I38" s="116"/>
    </row>
    <row r="39" spans="2:9" s="6" customFormat="1" ht="75.45" customHeight="1" x14ac:dyDescent="0.25">
      <c r="B39" s="49">
        <v>8</v>
      </c>
      <c r="C39" s="115" t="s">
        <v>351</v>
      </c>
      <c r="D39" s="116"/>
      <c r="E39" s="116"/>
      <c r="F39" s="116"/>
      <c r="G39" s="116"/>
      <c r="H39" s="116"/>
      <c r="I39" s="116"/>
    </row>
    <row r="40" spans="2:9" s="6" customFormat="1" ht="66" customHeight="1" x14ac:dyDescent="0.25">
      <c r="B40" s="49">
        <v>9</v>
      </c>
      <c r="C40" s="115" t="s">
        <v>352</v>
      </c>
      <c r="D40" s="116"/>
      <c r="E40" s="116"/>
      <c r="F40" s="116"/>
      <c r="G40" s="116"/>
      <c r="H40" s="116"/>
      <c r="I40" s="116"/>
    </row>
    <row r="41" spans="2:9" s="6" customFormat="1" ht="54.45" customHeight="1" x14ac:dyDescent="0.25">
      <c r="B41" s="49">
        <v>10</v>
      </c>
      <c r="C41" s="115" t="s">
        <v>353</v>
      </c>
      <c r="D41" s="116"/>
      <c r="E41" s="116"/>
      <c r="F41" s="116"/>
      <c r="G41" s="116"/>
      <c r="H41" s="116"/>
      <c r="I41" s="116"/>
    </row>
    <row r="42" spans="2:9" s="6" customFormat="1" ht="57.45" customHeight="1" x14ac:dyDescent="0.25">
      <c r="B42" s="49">
        <v>11</v>
      </c>
      <c r="C42" s="115" t="s">
        <v>354</v>
      </c>
      <c r="D42" s="116"/>
      <c r="E42" s="116"/>
      <c r="F42" s="116"/>
      <c r="G42" s="116"/>
      <c r="H42" s="116"/>
      <c r="I42" s="116"/>
    </row>
    <row r="43" spans="2:9" x14ac:dyDescent="0.25"/>
    <row r="44" spans="2:9" x14ac:dyDescent="0.25"/>
    <row r="45" spans="2:9" x14ac:dyDescent="0.25"/>
    <row r="46" spans="2:9" x14ac:dyDescent="0.25"/>
    <row r="47" spans="2:9" x14ac:dyDescent="0.25"/>
    <row r="48" spans="2:9" x14ac:dyDescent="0.25"/>
    <row r="49" x14ac:dyDescent="0.25"/>
    <row r="50" x14ac:dyDescent="0.25"/>
    <row r="51" x14ac:dyDescent="0.25"/>
    <row r="52" x14ac:dyDescent="0.25"/>
    <row r="53" x14ac:dyDescent="0.25"/>
    <row r="54" x14ac:dyDescent="0.25"/>
    <row r="55" x14ac:dyDescent="0.25"/>
    <row r="56" x14ac:dyDescent="0.25"/>
    <row r="57" x14ac:dyDescent="0.25"/>
    <row r="58" x14ac:dyDescent="0.25"/>
    <row r="59" x14ac:dyDescent="0.25"/>
    <row r="60" x14ac:dyDescent="0.25"/>
    <row r="61" x14ac:dyDescent="0.25"/>
    <row r="62" x14ac:dyDescent="0.25"/>
    <row r="63" x14ac:dyDescent="0.25"/>
    <row r="64" x14ac:dyDescent="0.25"/>
    <row r="65" x14ac:dyDescent="0.25"/>
    <row r="66" x14ac:dyDescent="0.25"/>
    <row r="67" x14ac:dyDescent="0.25"/>
  </sheetData>
  <mergeCells count="20">
    <mergeCell ref="B1:F1"/>
    <mergeCell ref="B3:C3"/>
    <mergeCell ref="B4:C4"/>
    <mergeCell ref="D3:F3"/>
    <mergeCell ref="D4:F4"/>
    <mergeCell ref="C42:I42"/>
    <mergeCell ref="H5:AF5"/>
    <mergeCell ref="AG5:CJ5"/>
    <mergeCell ref="B29:I29"/>
    <mergeCell ref="C31:I31"/>
    <mergeCell ref="C32:I32"/>
    <mergeCell ref="C33:I33"/>
    <mergeCell ref="C39:I39"/>
    <mergeCell ref="C40:I40"/>
    <mergeCell ref="C41:I41"/>
    <mergeCell ref="C34:I34"/>
    <mergeCell ref="C35:I35"/>
    <mergeCell ref="C36:I36"/>
    <mergeCell ref="C37:I37"/>
    <mergeCell ref="C38:I38"/>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rgb="FF857362"/>
  </sheetPr>
  <dimension ref="A1:DE55"/>
  <sheetViews>
    <sheetView showGridLines="0" tabSelected="1" zoomScaleNormal="100" workbookViewId="0">
      <pane xSplit="6" ySplit="6" topLeftCell="G7" activePane="bottomRight" state="frozen"/>
      <selection pane="topRight" activeCell="E12" sqref="E12"/>
      <selection pane="bottomLeft" activeCell="E12" sqref="E12"/>
      <selection pane="bottomRight" activeCell="AH14" sqref="AH14"/>
    </sheetView>
  </sheetViews>
  <sheetFormatPr defaultColWidth="0" defaultRowHeight="13.8" zeroHeight="1" x14ac:dyDescent="0.25"/>
  <cols>
    <col min="1" max="1" width="3" customWidth="1"/>
    <col min="2" max="2" width="4.09765625" customWidth="1"/>
    <col min="3" max="3" width="70.59765625" customWidth="1"/>
    <col min="4" max="4" width="16.59765625" customWidth="1"/>
    <col min="5" max="5" width="14.59765625" customWidth="1"/>
    <col min="6" max="6" width="5.59765625" customWidth="1"/>
    <col min="7" max="7" width="2.69921875" customWidth="1"/>
    <col min="8" max="109" width="8.69921875" customWidth="1"/>
    <col min="110" max="16384" width="8.69921875" hidden="1"/>
  </cols>
  <sheetData>
    <row r="1" spans="1:88" ht="22.5" customHeight="1" x14ac:dyDescent="0.25">
      <c r="B1" s="108" t="s">
        <v>355</v>
      </c>
      <c r="C1" s="108"/>
      <c r="D1" s="108"/>
      <c r="E1" s="108"/>
      <c r="F1" s="108"/>
      <c r="G1" s="23"/>
    </row>
    <row r="2" spans="1:88" ht="14.4" thickBot="1" x14ac:dyDescent="0.3">
      <c r="A2" s="23"/>
      <c r="B2" s="23"/>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c r="BT2" s="23"/>
      <c r="BU2" s="23"/>
      <c r="BV2" s="23"/>
      <c r="BW2" s="23"/>
      <c r="BX2" s="23"/>
      <c r="BY2" s="23"/>
      <c r="BZ2" s="23"/>
      <c r="CA2" s="23"/>
      <c r="CB2" s="23"/>
      <c r="CC2" s="23"/>
      <c r="CD2" s="23"/>
      <c r="CE2" s="23"/>
      <c r="CF2" s="23"/>
      <c r="CG2" s="23"/>
      <c r="CH2" s="23"/>
      <c r="CI2" s="23"/>
      <c r="CJ2" s="23"/>
    </row>
    <row r="3" spans="1:88" ht="16.8" thickBot="1" x14ac:dyDescent="0.3">
      <c r="A3" s="23"/>
      <c r="B3" s="120" t="s">
        <v>3</v>
      </c>
      <c r="C3" s="121"/>
      <c r="D3" s="130" t="str">
        <f>'Cover sheet'!C5</f>
        <v>Southern Water</v>
      </c>
      <c r="E3" s="131"/>
      <c r="F3" s="132"/>
      <c r="G3" s="36"/>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23"/>
      <c r="AY3" s="23"/>
      <c r="AZ3" s="23"/>
      <c r="BA3" s="23"/>
      <c r="BB3" s="23"/>
      <c r="BC3" s="23"/>
      <c r="BD3" s="23"/>
      <c r="BE3" s="23"/>
      <c r="BF3" s="23"/>
      <c r="BG3" s="23"/>
      <c r="BH3" s="23"/>
      <c r="BI3" s="23"/>
      <c r="BJ3" s="23"/>
      <c r="BK3" s="23"/>
      <c r="BL3" s="23"/>
      <c r="BM3" s="23"/>
      <c r="BN3" s="23"/>
      <c r="BO3" s="23"/>
      <c r="BP3" s="23"/>
      <c r="BQ3" s="23"/>
      <c r="BR3" s="23"/>
      <c r="BS3" s="23"/>
      <c r="BT3" s="23"/>
      <c r="BU3" s="23"/>
      <c r="BV3" s="23"/>
      <c r="BW3" s="23"/>
      <c r="BX3" s="23"/>
      <c r="BY3" s="23"/>
      <c r="BZ3" s="23"/>
      <c r="CA3" s="23"/>
      <c r="CB3" s="23"/>
      <c r="CC3" s="23"/>
      <c r="CD3" s="23"/>
      <c r="CE3" s="23"/>
      <c r="CF3" s="23"/>
      <c r="CG3" s="23"/>
      <c r="CH3" s="23"/>
      <c r="CI3" s="23"/>
      <c r="CJ3" s="23"/>
    </row>
    <row r="4" spans="1:88" ht="16.8" thickBot="1" x14ac:dyDescent="0.3">
      <c r="A4" s="23"/>
      <c r="B4" s="120" t="s">
        <v>6</v>
      </c>
      <c r="C4" s="121"/>
      <c r="D4" s="130" t="str">
        <f>'Cover sheet'!C6</f>
        <v>Sussex Worthing</v>
      </c>
      <c r="E4" s="131"/>
      <c r="F4" s="132"/>
      <c r="G4" s="36"/>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c r="BG4" s="23"/>
      <c r="BH4" s="23"/>
      <c r="BI4" s="23"/>
      <c r="BJ4" s="23"/>
      <c r="BK4" s="23"/>
      <c r="BL4" s="23"/>
      <c r="BM4" s="23"/>
      <c r="BN4" s="23"/>
      <c r="BO4" s="23"/>
      <c r="BP4" s="23"/>
      <c r="BQ4" s="23"/>
      <c r="BR4" s="23"/>
      <c r="BS4" s="23"/>
      <c r="BT4" s="23"/>
      <c r="BU4" s="23"/>
      <c r="BV4" s="23"/>
      <c r="BW4" s="23"/>
      <c r="BX4" s="23"/>
      <c r="BY4" s="23"/>
      <c r="BZ4" s="23"/>
      <c r="CA4" s="23"/>
      <c r="CB4" s="23"/>
      <c r="CC4" s="23"/>
      <c r="CD4" s="23"/>
      <c r="CE4" s="23"/>
      <c r="CF4" s="23"/>
      <c r="CG4" s="23"/>
      <c r="CH4" s="23"/>
      <c r="CI4" s="23"/>
      <c r="CJ4" s="23"/>
    </row>
    <row r="5" spans="1:88" ht="15.6" thickBot="1" x14ac:dyDescent="0.4">
      <c r="A5" s="23"/>
      <c r="B5" s="23"/>
      <c r="C5" s="25"/>
      <c r="D5" s="25"/>
      <c r="E5" s="23"/>
      <c r="F5" s="23"/>
      <c r="G5" s="36"/>
      <c r="H5" s="134" t="s">
        <v>150</v>
      </c>
      <c r="I5" s="134"/>
      <c r="J5" s="134"/>
      <c r="K5" s="134"/>
      <c r="L5" s="134"/>
      <c r="M5" s="134"/>
      <c r="N5" s="134"/>
      <c r="O5" s="134"/>
      <c r="P5" s="134"/>
      <c r="Q5" s="134"/>
      <c r="R5" s="134"/>
      <c r="S5" s="134"/>
      <c r="T5" s="134"/>
      <c r="U5" s="134"/>
      <c r="V5" s="134"/>
      <c r="W5" s="134"/>
      <c r="X5" s="134"/>
      <c r="Y5" s="134"/>
      <c r="Z5" s="134"/>
      <c r="AA5" s="134"/>
      <c r="AB5" s="134"/>
      <c r="AC5" s="134"/>
      <c r="AD5" s="134"/>
      <c r="AE5" s="134"/>
      <c r="AF5" s="134"/>
      <c r="AG5" s="123" t="s">
        <v>151</v>
      </c>
      <c r="AH5" s="123"/>
      <c r="AI5" s="123"/>
      <c r="AJ5" s="123"/>
      <c r="AK5" s="123"/>
      <c r="AL5" s="123"/>
      <c r="AM5" s="123"/>
      <c r="AN5" s="123"/>
      <c r="AO5" s="123"/>
      <c r="AP5" s="123"/>
      <c r="AQ5" s="123"/>
      <c r="AR5" s="123"/>
      <c r="AS5" s="123"/>
      <c r="AT5" s="123"/>
      <c r="AU5" s="123"/>
      <c r="AV5" s="123"/>
      <c r="AW5" s="123"/>
      <c r="AX5" s="123"/>
      <c r="AY5" s="123"/>
      <c r="AZ5" s="123"/>
      <c r="BA5" s="123"/>
      <c r="BB5" s="123"/>
      <c r="BC5" s="123"/>
      <c r="BD5" s="123"/>
      <c r="BE5" s="123"/>
      <c r="BF5" s="123"/>
      <c r="BG5" s="123"/>
      <c r="BH5" s="123"/>
      <c r="BI5" s="123"/>
      <c r="BJ5" s="123"/>
      <c r="BK5" s="123"/>
      <c r="BL5" s="123"/>
      <c r="BM5" s="123"/>
      <c r="BN5" s="123"/>
      <c r="BO5" s="123"/>
      <c r="BP5" s="123"/>
      <c r="BQ5" s="123"/>
      <c r="BR5" s="123"/>
      <c r="BS5" s="123"/>
      <c r="BT5" s="123"/>
      <c r="BU5" s="123"/>
      <c r="BV5" s="123"/>
      <c r="BW5" s="123"/>
      <c r="BX5" s="123"/>
      <c r="BY5" s="123"/>
      <c r="BZ5" s="123"/>
      <c r="CA5" s="123"/>
      <c r="CB5" s="123"/>
      <c r="CC5" s="123"/>
      <c r="CD5" s="123"/>
      <c r="CE5" s="123"/>
      <c r="CF5" s="123"/>
      <c r="CG5" s="123"/>
      <c r="CH5" s="123"/>
      <c r="CI5" s="123"/>
      <c r="CJ5" s="123"/>
    </row>
    <row r="6" spans="1:88" ht="14.4" thickBot="1" x14ac:dyDescent="0.3">
      <c r="B6" s="55" t="s">
        <v>70</v>
      </c>
      <c r="C6" s="17" t="s">
        <v>152</v>
      </c>
      <c r="D6" s="18" t="s">
        <v>72</v>
      </c>
      <c r="E6" s="18" t="s">
        <v>73</v>
      </c>
      <c r="F6" s="75" t="s">
        <v>74</v>
      </c>
      <c r="G6" s="36"/>
      <c r="H6" s="18" t="s">
        <v>153</v>
      </c>
      <c r="I6" s="18" t="s">
        <v>154</v>
      </c>
      <c r="J6" s="18" t="s">
        <v>155</v>
      </c>
      <c r="K6" s="18" t="s">
        <v>156</v>
      </c>
      <c r="L6" s="18" t="s">
        <v>157</v>
      </c>
      <c r="M6" s="18" t="s">
        <v>158</v>
      </c>
      <c r="N6" s="18" t="s">
        <v>159</v>
      </c>
      <c r="O6" s="18" t="s">
        <v>104</v>
      </c>
      <c r="P6" s="18" t="s">
        <v>160</v>
      </c>
      <c r="Q6" s="18" t="s">
        <v>161</v>
      </c>
      <c r="R6" s="18" t="s">
        <v>162</v>
      </c>
      <c r="S6" s="18" t="s">
        <v>163</v>
      </c>
      <c r="T6" s="18" t="s">
        <v>164</v>
      </c>
      <c r="U6" s="18" t="s">
        <v>165</v>
      </c>
      <c r="V6" s="18" t="s">
        <v>166</v>
      </c>
      <c r="W6" s="18" t="s">
        <v>167</v>
      </c>
      <c r="X6" s="18" t="s">
        <v>168</v>
      </c>
      <c r="Y6" s="18" t="s">
        <v>169</v>
      </c>
      <c r="Z6" s="18" t="s">
        <v>170</v>
      </c>
      <c r="AA6" s="18" t="s">
        <v>171</v>
      </c>
      <c r="AB6" s="18" t="s">
        <v>172</v>
      </c>
      <c r="AC6" s="18" t="s">
        <v>173</v>
      </c>
      <c r="AD6" s="18" t="s">
        <v>174</v>
      </c>
      <c r="AE6" s="18" t="s">
        <v>175</v>
      </c>
      <c r="AF6" s="18" t="s">
        <v>176</v>
      </c>
      <c r="AG6" s="18" t="s">
        <v>177</v>
      </c>
      <c r="AH6" s="18" t="s">
        <v>178</v>
      </c>
      <c r="AI6" s="18" t="s">
        <v>179</v>
      </c>
      <c r="AJ6" s="18" t="s">
        <v>180</v>
      </c>
      <c r="AK6" s="18" t="s">
        <v>181</v>
      </c>
      <c r="AL6" s="18" t="s">
        <v>182</v>
      </c>
      <c r="AM6" s="18" t="s">
        <v>183</v>
      </c>
      <c r="AN6" s="18" t="s">
        <v>184</v>
      </c>
      <c r="AO6" s="18" t="s">
        <v>185</v>
      </c>
      <c r="AP6" s="18" t="s">
        <v>186</v>
      </c>
      <c r="AQ6" s="18" t="s">
        <v>187</v>
      </c>
      <c r="AR6" s="18" t="s">
        <v>188</v>
      </c>
      <c r="AS6" s="18" t="s">
        <v>189</v>
      </c>
      <c r="AT6" s="18" t="s">
        <v>190</v>
      </c>
      <c r="AU6" s="18" t="s">
        <v>191</v>
      </c>
      <c r="AV6" s="18" t="s">
        <v>192</v>
      </c>
      <c r="AW6" s="18" t="s">
        <v>193</v>
      </c>
      <c r="AX6" s="18" t="s">
        <v>194</v>
      </c>
      <c r="AY6" s="18" t="s">
        <v>195</v>
      </c>
      <c r="AZ6" s="18" t="s">
        <v>196</v>
      </c>
      <c r="BA6" s="18" t="s">
        <v>197</v>
      </c>
      <c r="BB6" s="18" t="s">
        <v>198</v>
      </c>
      <c r="BC6" s="18" t="s">
        <v>199</v>
      </c>
      <c r="BD6" s="18" t="s">
        <v>200</v>
      </c>
      <c r="BE6" s="18" t="s">
        <v>201</v>
      </c>
      <c r="BF6" s="18" t="s">
        <v>202</v>
      </c>
      <c r="BG6" s="18" t="s">
        <v>203</v>
      </c>
      <c r="BH6" s="18" t="s">
        <v>204</v>
      </c>
      <c r="BI6" s="18" t="s">
        <v>205</v>
      </c>
      <c r="BJ6" s="18" t="s">
        <v>206</v>
      </c>
      <c r="BK6" s="18" t="s">
        <v>207</v>
      </c>
      <c r="BL6" s="18" t="s">
        <v>208</v>
      </c>
      <c r="BM6" s="18" t="s">
        <v>209</v>
      </c>
      <c r="BN6" s="18" t="s">
        <v>210</v>
      </c>
      <c r="BO6" s="18" t="s">
        <v>211</v>
      </c>
      <c r="BP6" s="18" t="s">
        <v>212</v>
      </c>
      <c r="BQ6" s="18" t="s">
        <v>213</v>
      </c>
      <c r="BR6" s="18" t="s">
        <v>214</v>
      </c>
      <c r="BS6" s="18" t="s">
        <v>215</v>
      </c>
      <c r="BT6" s="18" t="s">
        <v>216</v>
      </c>
      <c r="BU6" s="18" t="s">
        <v>217</v>
      </c>
      <c r="BV6" s="18" t="s">
        <v>218</v>
      </c>
      <c r="BW6" s="18" t="s">
        <v>219</v>
      </c>
      <c r="BX6" s="18" t="s">
        <v>220</v>
      </c>
      <c r="BY6" s="18" t="s">
        <v>221</v>
      </c>
      <c r="BZ6" s="18" t="s">
        <v>222</v>
      </c>
      <c r="CA6" s="18" t="s">
        <v>223</v>
      </c>
      <c r="CB6" s="18" t="s">
        <v>224</v>
      </c>
      <c r="CC6" s="18" t="s">
        <v>225</v>
      </c>
      <c r="CD6" s="18" t="s">
        <v>226</v>
      </c>
      <c r="CE6" s="18" t="s">
        <v>227</v>
      </c>
      <c r="CF6" s="18" t="s">
        <v>228</v>
      </c>
      <c r="CG6" s="18" t="s">
        <v>229</v>
      </c>
      <c r="CH6" s="18" t="s">
        <v>230</v>
      </c>
      <c r="CI6" s="18" t="s">
        <v>231</v>
      </c>
      <c r="CJ6" s="18" t="s">
        <v>232</v>
      </c>
    </row>
    <row r="7" spans="1:88" ht="52.8" x14ac:dyDescent="0.25">
      <c r="B7" s="56">
        <v>1</v>
      </c>
      <c r="C7" s="28" t="s">
        <v>305</v>
      </c>
      <c r="D7" s="29" t="s">
        <v>356</v>
      </c>
      <c r="E7" s="29" t="s">
        <v>101</v>
      </c>
      <c r="F7" s="29">
        <v>2</v>
      </c>
      <c r="H7" s="82">
        <f>'[2]9. FP SDB (RO)'!L$3</f>
        <v>40.548953365709181</v>
      </c>
      <c r="I7" s="82">
        <f>'[2]9. FP SDB (RO)'!M$3</f>
        <v>40.32238770596777</v>
      </c>
      <c r="J7" s="82">
        <f>'[2]9. FP SDB (RO)'!N$3</f>
        <v>40.129284278412115</v>
      </c>
      <c r="K7" s="82">
        <f>'[2]9. FP SDB (RO)'!O$3</f>
        <v>39.911015937470232</v>
      </c>
      <c r="L7" s="82">
        <f>'[2]9. FP SDB (RO)'!P$3</f>
        <v>39.732536660620127</v>
      </c>
      <c r="M7" s="82">
        <f>'[2]9. FP SDB (RO)'!Q$3</f>
        <v>39.411745896930739</v>
      </c>
      <c r="N7" s="82">
        <f>'[2]9. FP SDB (RO)'!R$3</f>
        <v>39.188266759874104</v>
      </c>
      <c r="O7" s="82">
        <f>'[2]9. FP SDB (RO)'!S$3</f>
        <v>38.860602640631896</v>
      </c>
      <c r="P7" s="82">
        <f>'[2]9. FP SDB (RO)'!T$3</f>
        <v>38.657369462430815</v>
      </c>
      <c r="Q7" s="82">
        <f>'[2]9. FP SDB (RO)'!U$3</f>
        <v>38.142713401671493</v>
      </c>
      <c r="R7" s="82">
        <f>'[2]9. FP SDB (RO)'!V$3</f>
        <v>37.00040240467002</v>
      </c>
      <c r="S7" s="82">
        <f>'[2]9. FP SDB (RO)'!W$3</f>
        <v>36.980515940035929</v>
      </c>
      <c r="T7" s="82">
        <f>'[2]9. FP SDB (RO)'!X$3</f>
        <v>37.004252203161883</v>
      </c>
      <c r="U7" s="82">
        <f>'[2]9. FP SDB (RO)'!Y$3</f>
        <v>37.020957109753503</v>
      </c>
      <c r="V7" s="82">
        <f>'[2]9. FP SDB (RO)'!Z$3</f>
        <v>37.043483763154299</v>
      </c>
      <c r="W7" s="82">
        <f>'[2]9. FP SDB (RO)'!AA$3</f>
        <v>36.197867789573799</v>
      </c>
      <c r="X7" s="82">
        <f>'[2]9. FP SDB (RO)'!AB$3</f>
        <v>36.229468669833551</v>
      </c>
      <c r="Y7" s="82">
        <f>'[2]9. FP SDB (RO)'!AC$3</f>
        <v>36.266026800127776</v>
      </c>
      <c r="Z7" s="82">
        <f>'[2]9. FP SDB (RO)'!AD$3</f>
        <v>36.306474414093827</v>
      </c>
      <c r="AA7" s="82">
        <f>'[2]9. FP SDB (RO)'!AE$3</f>
        <v>36.349431005059117</v>
      </c>
      <c r="AB7" s="82">
        <f>'[2]9. FP SDB (RO)'!AF$3</f>
        <v>35.593394115056462</v>
      </c>
      <c r="AC7" s="82">
        <f>'[2]9. FP SDB (RO)'!AG$3</f>
        <v>35.642148117088112</v>
      </c>
      <c r="AD7" s="82">
        <f>'[2]9. FP SDB (RO)'!AH$3</f>
        <v>35.693738467054089</v>
      </c>
      <c r="AE7" s="82">
        <f>'[2]9. FP SDB (RO)'!AI$3</f>
        <v>35.743825330999307</v>
      </c>
      <c r="AF7" s="82">
        <f>'[2]9. FP SDB (RO)'!AJ$3</f>
        <v>35.795653651505056</v>
      </c>
      <c r="AG7" s="85">
        <f>'[2]9. FP SDB (RO)'!AK$3</f>
        <v>35.204450693765416</v>
      </c>
      <c r="AH7" s="85">
        <f>'[2]9. FP SDB (RO)'!AL$3</f>
        <v>35.247745704197293</v>
      </c>
      <c r="AI7" s="85">
        <f>'[2]9. FP SDB (RO)'!AM$3</f>
        <v>35.291417870086285</v>
      </c>
      <c r="AJ7" s="85">
        <f>'[2]9. FP SDB (RO)'!AN$3</f>
        <v>35.33597591163506</v>
      </c>
      <c r="AK7" s="85">
        <f>'[2]9. FP SDB (RO)'!AO$3</f>
        <v>35.381316148062311</v>
      </c>
      <c r="AL7" s="85">
        <f>'[2]9. FP SDB (RO)'!AP$3</f>
        <v>35.257345580415155</v>
      </c>
      <c r="AM7" s="85">
        <f>'[2]9. FP SDB (RO)'!AQ$3</f>
        <v>35.303980556746964</v>
      </c>
      <c r="AN7" s="85">
        <f>'[2]9. FP SDB (RO)'!AR$3</f>
        <v>35.351145622966321</v>
      </c>
      <c r="AO7" s="85">
        <f>'[2]9. FP SDB (RO)'!AS$3</f>
        <v>35.398772531622278</v>
      </c>
      <c r="AP7" s="85">
        <f>'[2]9. FP SDB (RO)'!AT$3</f>
        <v>35.446799385237661</v>
      </c>
      <c r="AQ7" s="85">
        <f>'[2]9. FP SDB (RO)'!AU$3</f>
        <v>35.315169894442448</v>
      </c>
      <c r="AR7" s="85">
        <f>'[2]9. FP SDB (RO)'!AV$3</f>
        <v>35.363832734209822</v>
      </c>
      <c r="AS7" s="85">
        <f>'[2]9. FP SDB (RO)'!AW$3</f>
        <v>35.412740984059688</v>
      </c>
      <c r="AT7" s="85">
        <f>'[2]9. FP SDB (RO)'!AX$3</f>
        <v>35.461851640246628</v>
      </c>
      <c r="AU7" s="85">
        <f>'[2]9. FP SDB (RO)'!AY$3</f>
        <v>35.511125189760605</v>
      </c>
      <c r="AV7" s="85">
        <f>'[2]9. FP SDB (RO)'!AZ$3</f>
        <v>35.400525237494477</v>
      </c>
      <c r="AW7" s="85">
        <f>'[2]9. FP SDB (RO)'!BA$3</f>
        <v>35.450016564631092</v>
      </c>
      <c r="AX7" s="85">
        <f>'[2]9. FP SDB (RO)'!BB$3</f>
        <v>35.499567314765002</v>
      </c>
      <c r="AY7" s="85">
        <f>'[2]9. FP SDB (RO)'!BC$3</f>
        <v>35.549150969695255</v>
      </c>
      <c r="AZ7" s="85">
        <f>'[2]9. FP SDB (RO)'!BD$3</f>
        <v>35.598740704682683</v>
      </c>
      <c r="BA7" s="85">
        <f>'[2]9. FP SDB (RO)'!BE$3</f>
        <v>35.488311523347029</v>
      </c>
      <c r="BB7" s="85">
        <f>'[2]9. FP SDB (RO)'!BF$3</f>
        <v>35.537840081983056</v>
      </c>
      <c r="BC7" s="85">
        <f>'[2]9. FP SDB (RO)'!BG$3</f>
        <v>35.587304533325124</v>
      </c>
      <c r="BD7" s="85">
        <f>'[2]9. FP SDB (RO)'!BH$3</f>
        <v>35.636684387281498</v>
      </c>
      <c r="BE7" s="85">
        <f>'[2]9. FP SDB (RO)'!BI$3</f>
        <v>35.685960386504874</v>
      </c>
      <c r="BF7" s="31"/>
      <c r="BG7" s="31"/>
      <c r="BH7" s="31"/>
      <c r="BI7" s="31"/>
      <c r="BJ7" s="31"/>
      <c r="BK7" s="31"/>
      <c r="BL7" s="31"/>
      <c r="BM7" s="31"/>
      <c r="BN7" s="31"/>
      <c r="BO7" s="31"/>
      <c r="BP7" s="31"/>
      <c r="BQ7" s="31"/>
      <c r="BR7" s="31"/>
      <c r="BS7" s="31"/>
      <c r="BT7" s="31"/>
      <c r="BU7" s="31"/>
      <c r="BV7" s="31"/>
      <c r="BW7" s="31"/>
      <c r="BX7" s="31"/>
      <c r="BY7" s="31"/>
      <c r="BZ7" s="31"/>
      <c r="CA7" s="31"/>
      <c r="CB7" s="31"/>
      <c r="CC7" s="31"/>
      <c r="CD7" s="31"/>
      <c r="CE7" s="31"/>
      <c r="CF7" s="31"/>
      <c r="CG7" s="31"/>
      <c r="CH7" s="31"/>
      <c r="CI7" s="31"/>
      <c r="CJ7" s="32"/>
    </row>
    <row r="8" spans="1:88" ht="52.8" x14ac:dyDescent="0.25">
      <c r="B8" s="56">
        <f>B7+1</f>
        <v>2</v>
      </c>
      <c r="C8" s="91" t="s">
        <v>307</v>
      </c>
      <c r="D8" s="26" t="s">
        <v>357</v>
      </c>
      <c r="E8" s="26" t="s">
        <v>101</v>
      </c>
      <c r="F8" s="26">
        <v>2</v>
      </c>
      <c r="H8" s="82">
        <f>'[2]9. FP SDB (RO)'!L$4</f>
        <v>55.573833945566399</v>
      </c>
      <c r="I8" s="82">
        <f>'[2]9. FP SDB (RO)'!M$4</f>
        <v>57.490902539763475</v>
      </c>
      <c r="J8" s="82">
        <f>'[2]9. FP SDB (RO)'!N$4</f>
        <v>57.550179089824141</v>
      </c>
      <c r="K8" s="82">
        <f>'[2]9. FP SDB (RO)'!O$4</f>
        <v>56.328516265314803</v>
      </c>
      <c r="L8" s="82">
        <f>'[2]9. FP SDB (RO)'!P$4</f>
        <v>56.418298872109553</v>
      </c>
      <c r="M8" s="82">
        <f>'[2]9. FP SDB (RO)'!Q$4</f>
        <v>51.391490704545014</v>
      </c>
      <c r="N8" s="82">
        <f>'[2]9. FP SDB (RO)'!R$4</f>
        <v>50.495520262056807</v>
      </c>
      <c r="O8" s="82">
        <f>'[2]9. FP SDB (RO)'!S$4</f>
        <v>47.916706315055706</v>
      </c>
      <c r="P8" s="82">
        <f>'[2]9. FP SDB (RO)'!T$4</f>
        <v>48.233100740379911</v>
      </c>
      <c r="Q8" s="82">
        <f>'[2]9. FP SDB (RO)'!U$4</f>
        <v>47.940844176554606</v>
      </c>
      <c r="R8" s="82">
        <f>'[2]9. FP SDB (RO)'!V$4</f>
        <v>48.018929376179678</v>
      </c>
      <c r="S8" s="82">
        <f>'[2]9. FP SDB (RO)'!W$4</f>
        <v>48.086299116172142</v>
      </c>
      <c r="T8" s="82">
        <f>'[2]9. FP SDB (RO)'!X$4</f>
        <v>48.197291583924638</v>
      </c>
      <c r="U8" s="82">
        <f>'[2]9. FP SDB (RO)'!Y$4</f>
        <v>48.3012526951428</v>
      </c>
      <c r="V8" s="82">
        <f>'[2]9. FP SDB (RO)'!Z$4</f>
        <v>48.411035553170144</v>
      </c>
      <c r="W8" s="82">
        <f>'[2]9. FP SDB (RO)'!AA$4</f>
        <v>48.438906113368688</v>
      </c>
      <c r="X8" s="82">
        <f>'[2]9. FP SDB (RO)'!AB$4</f>
        <v>48.473124041407473</v>
      </c>
      <c r="Y8" s="82">
        <f>'[2]9. FP SDB (RO)'!AC$4</f>
        <v>48.512299219480731</v>
      </c>
      <c r="Z8" s="82">
        <f>'[2]9. FP SDB (RO)'!AD$4</f>
        <v>48.555363881225844</v>
      </c>
      <c r="AA8" s="82">
        <f>'[2]9. FP SDB (RO)'!AE$4</f>
        <v>48.600937519970167</v>
      </c>
      <c r="AB8" s="82">
        <f>'[2]9. FP SDB (RO)'!AF$4</f>
        <v>48.609051563246673</v>
      </c>
      <c r="AC8" s="82">
        <f>'[2]9. FP SDB (RO)'!AG$4</f>
        <v>48.621231926557449</v>
      </c>
      <c r="AD8" s="82">
        <f>'[2]9. FP SDB (RO)'!AH$4</f>
        <v>48.636248637802588</v>
      </c>
      <c r="AE8" s="82">
        <f>'[2]9. FP SDB (RO)'!AI$4</f>
        <v>48.64976186302696</v>
      </c>
      <c r="AF8" s="82">
        <f>'[2]9. FP SDB (RO)'!AJ$4</f>
        <v>48.66501654481187</v>
      </c>
      <c r="AG8" s="85">
        <f>'[2]9. FP SDB (RO)'!AK$4</f>
        <v>48.705375054581609</v>
      </c>
      <c r="AH8" s="85">
        <f>'[2]9. FP SDB (RO)'!AL$4</f>
        <v>48.739217131522871</v>
      </c>
      <c r="AI8" s="85">
        <f>'[2]9. FP SDB (RO)'!AM$4</f>
        <v>48.773436363921263</v>
      </c>
      <c r="AJ8" s="85">
        <f>'[2]9. FP SDB (RO)'!AN$4</f>
        <v>48.808541471979424</v>
      </c>
      <c r="AK8" s="85">
        <f>'[2]9. FP SDB (RO)'!AO$4</f>
        <v>48.844428774916061</v>
      </c>
      <c r="AL8" s="85">
        <f>'[2]9. FP SDB (RO)'!AP$4</f>
        <v>48.865534010925622</v>
      </c>
      <c r="AM8" s="85">
        <f>'[2]9. FP SDB (RO)'!AQ$4</f>
        <v>48.887244790914146</v>
      </c>
      <c r="AN8" s="85">
        <f>'[2]9. FP SDB (RO)'!AR$4</f>
        <v>48.90948566079021</v>
      </c>
      <c r="AO8" s="85">
        <f>'[2]9. FP SDB (RO)'!AS$4</f>
        <v>48.932188373102889</v>
      </c>
      <c r="AP8" s="85">
        <f>'[2]9. FP SDB (RO)'!AT$4</f>
        <v>48.955291030374987</v>
      </c>
      <c r="AQ8" s="85">
        <f>'[2]9. FP SDB (RO)'!AU$4</f>
        <v>49.036258118342332</v>
      </c>
      <c r="AR8" s="85">
        <f>'[2]9. FP SDB (RO)'!AV$4</f>
        <v>49.117517536872263</v>
      </c>
      <c r="AS8" s="85">
        <f>'[2]9. FP SDB (RO)'!AW$4</f>
        <v>49.199022365484687</v>
      </c>
      <c r="AT8" s="85">
        <f>'[2]9. FP SDB (RO)'!AX$4</f>
        <v>49.280729600434192</v>
      </c>
      <c r="AU8" s="85">
        <f>'[2]9. FP SDB (RO)'!AY$4</f>
        <v>49.362599728710741</v>
      </c>
      <c r="AV8" s="85">
        <f>'[2]9. FP SDB (RO)'!AZ$4</f>
        <v>49.390527652206728</v>
      </c>
      <c r="AW8" s="85">
        <f>'[2]9. FP SDB (RO)'!BA$4</f>
        <v>49.418546855105504</v>
      </c>
      <c r="AX8" s="85">
        <f>'[2]9. FP SDB (RO)'!BB$4</f>
        <v>49.446625481001547</v>
      </c>
      <c r="AY8" s="85">
        <f>'[2]9. FP SDB (RO)'!BC$4</f>
        <v>49.474737011693932</v>
      </c>
      <c r="AZ8" s="85">
        <f>'[2]9. FP SDB (RO)'!BD$4</f>
        <v>49.502854622443508</v>
      </c>
      <c r="BA8" s="85">
        <f>'[2]9. FP SDB (RO)'!BE$4</f>
        <v>49.510389599977714</v>
      </c>
      <c r="BB8" s="85">
        <f>'[2]9. FP SDB (RO)'!BF$4</f>
        <v>49.517882317483604</v>
      </c>
      <c r="BC8" s="85">
        <f>'[2]9. FP SDB (RO)'!BG$4</f>
        <v>49.525310927695543</v>
      </c>
      <c r="BD8" s="85">
        <f>'[2]9. FP SDB (RO)'!BH$4</f>
        <v>49.532654940521773</v>
      </c>
      <c r="BE8" s="85">
        <f>'[2]9. FP SDB (RO)'!BI$4</f>
        <v>49.539895098615013</v>
      </c>
      <c r="BF8" s="35"/>
      <c r="BG8" s="35"/>
      <c r="BH8" s="35"/>
      <c r="BI8" s="35"/>
      <c r="BJ8" s="35"/>
      <c r="BK8" s="35"/>
      <c r="BL8" s="35"/>
      <c r="BM8" s="35"/>
      <c r="BN8" s="35"/>
      <c r="BO8" s="35"/>
      <c r="BP8" s="35"/>
      <c r="BQ8" s="35"/>
      <c r="BR8" s="35"/>
      <c r="BS8" s="35"/>
      <c r="BT8" s="35"/>
      <c r="BU8" s="35"/>
      <c r="BV8" s="35"/>
      <c r="BW8" s="35"/>
      <c r="BX8" s="35"/>
      <c r="BY8" s="35"/>
      <c r="BZ8" s="35"/>
      <c r="CA8" s="35"/>
      <c r="CB8" s="35"/>
      <c r="CC8" s="35"/>
      <c r="CD8" s="35"/>
      <c r="CE8" s="35"/>
      <c r="CF8" s="35"/>
      <c r="CG8" s="35"/>
      <c r="CH8" s="35"/>
      <c r="CI8" s="35"/>
      <c r="CJ8" s="35"/>
    </row>
    <row r="9" spans="1:88" ht="52.8" x14ac:dyDescent="0.25">
      <c r="B9" s="56">
        <f t="shared" ref="B9:B11" si="0">B8+1</f>
        <v>3</v>
      </c>
      <c r="C9" s="91" t="s">
        <v>309</v>
      </c>
      <c r="D9" s="26" t="s">
        <v>358</v>
      </c>
      <c r="E9" s="26" t="s">
        <v>101</v>
      </c>
      <c r="F9" s="26">
        <v>2</v>
      </c>
      <c r="H9" s="82">
        <f>'[2]9. FP SDB (RO)'!L$5</f>
        <v>55.573833945566399</v>
      </c>
      <c r="I9" s="82">
        <f>'[2]9. FP SDB (RO)'!M$5</f>
        <v>56.401750007273968</v>
      </c>
      <c r="J9" s="82">
        <f>'[2]9. FP SDB (RO)'!N$5</f>
        <v>56.715875473974947</v>
      </c>
      <c r="K9" s="82">
        <f>'[2]9. FP SDB (RO)'!O$5</f>
        <v>56.328516265314803</v>
      </c>
      <c r="L9" s="82">
        <f>'[2]9. FP SDB (RO)'!P$5</f>
        <v>52.598696842109554</v>
      </c>
      <c r="M9" s="82">
        <f>'[2]9. FP SDB (RO)'!Q$5</f>
        <v>45.700549783545014</v>
      </c>
      <c r="N9" s="82">
        <f>'[2]9. FP SDB (RO)'!R$5</f>
        <v>42.433593779056807</v>
      </c>
      <c r="O9" s="82">
        <f>'[2]9. FP SDB (RO)'!S$5</f>
        <v>43.918929433055709</v>
      </c>
      <c r="P9" s="82">
        <f>'[2]9. FP SDB (RO)'!T$5</f>
        <v>43.700723786379911</v>
      </c>
      <c r="Q9" s="82">
        <f>'[2]9. FP SDB (RO)'!U$5</f>
        <v>43.171095255554604</v>
      </c>
      <c r="R9" s="82">
        <f>'[2]9. FP SDB (RO)'!V$5</f>
        <v>41.962261698179674</v>
      </c>
      <c r="S9" s="82">
        <f>'[2]9. FP SDB (RO)'!W$5</f>
        <v>42.029631438172146</v>
      </c>
      <c r="T9" s="82">
        <f>'[2]9. FP SDB (RO)'!X$5</f>
        <v>42.140623905924642</v>
      </c>
      <c r="U9" s="82">
        <f>'[2]9. FP SDB (RO)'!Y$5</f>
        <v>42.244585017142796</v>
      </c>
      <c r="V9" s="82">
        <f>'[2]9. FP SDB (RO)'!Z$5</f>
        <v>42.354367875170141</v>
      </c>
      <c r="W9" s="82">
        <f>'[2]9. FP SDB (RO)'!AA$5</f>
        <v>41.60878735336869</v>
      </c>
      <c r="X9" s="82">
        <f>'[2]9. FP SDB (RO)'!AB$5</f>
        <v>41.643005281407476</v>
      </c>
      <c r="Y9" s="82">
        <f>'[2]9. FP SDB (RO)'!AC$5</f>
        <v>41.682180459480733</v>
      </c>
      <c r="Z9" s="82">
        <f>'[2]9. FP SDB (RO)'!AD$5</f>
        <v>41.725245121225846</v>
      </c>
      <c r="AA9" s="82">
        <f>'[2]9. FP SDB (RO)'!AE$5</f>
        <v>41.770818759970169</v>
      </c>
      <c r="AB9" s="82">
        <f>'[2]9. FP SDB (RO)'!AF$5</f>
        <v>42.442441487246676</v>
      </c>
      <c r="AC9" s="82">
        <f>'[2]9. FP SDB (RO)'!AG$5</f>
        <v>42.454621850557452</v>
      </c>
      <c r="AD9" s="82">
        <f>'[2]9. FP SDB (RO)'!AH$5</f>
        <v>42.46963856180259</v>
      </c>
      <c r="AE9" s="82">
        <f>'[2]9. FP SDB (RO)'!AI$5</f>
        <v>42.483151787026962</v>
      </c>
      <c r="AF9" s="82">
        <f>'[2]9. FP SDB (RO)'!AJ$5</f>
        <v>42.498406468811872</v>
      </c>
      <c r="AG9" s="85">
        <f>'[2]9. FP SDB (RO)'!AK$5</f>
        <v>43.31408856458161</v>
      </c>
      <c r="AH9" s="85">
        <f>'[2]9. FP SDB (RO)'!AL$5</f>
        <v>43.347930641522872</v>
      </c>
      <c r="AI9" s="85">
        <f>'[2]9. FP SDB (RO)'!AM$5</f>
        <v>43.382149873921264</v>
      </c>
      <c r="AJ9" s="85">
        <f>'[2]9. FP SDB (RO)'!AN$5</f>
        <v>43.417254981979426</v>
      </c>
      <c r="AK9" s="85">
        <f>'[2]9. FP SDB (RO)'!AO$5</f>
        <v>43.453142284916062</v>
      </c>
      <c r="AL9" s="85">
        <f>'[2]9. FP SDB (RO)'!AP$5</f>
        <v>43.577211500925621</v>
      </c>
      <c r="AM9" s="85">
        <f>'[2]9. FP SDB (RO)'!AQ$5</f>
        <v>43.598922280914145</v>
      </c>
      <c r="AN9" s="85">
        <f>'[2]9. FP SDB (RO)'!AR$5</f>
        <v>43.62116315079021</v>
      </c>
      <c r="AO9" s="85">
        <f>'[2]9. FP SDB (RO)'!AS$5</f>
        <v>43.643865863102889</v>
      </c>
      <c r="AP9" s="85">
        <f>'[2]9. FP SDB (RO)'!AT$5</f>
        <v>43.666968520374986</v>
      </c>
      <c r="AQ9" s="85">
        <f>'[2]9. FP SDB (RO)'!AU$5</f>
        <v>43.477083575342334</v>
      </c>
      <c r="AR9" s="85">
        <f>'[2]9. FP SDB (RO)'!AV$5</f>
        <v>43.558342993872266</v>
      </c>
      <c r="AS9" s="85">
        <f>'[2]9. FP SDB (RO)'!AW$5</f>
        <v>43.63984782248469</v>
      </c>
      <c r="AT9" s="85">
        <f>'[2]9. FP SDB (RO)'!AX$5</f>
        <v>43.721555057434195</v>
      </c>
      <c r="AU9" s="85">
        <f>'[2]9. FP SDB (RO)'!AY$5</f>
        <v>43.803425185710744</v>
      </c>
      <c r="AV9" s="85">
        <f>'[2]9. FP SDB (RO)'!AZ$5</f>
        <v>43.863191157206728</v>
      </c>
      <c r="AW9" s="85">
        <f>'[2]9. FP SDB (RO)'!BA$5</f>
        <v>43.891210360105504</v>
      </c>
      <c r="AX9" s="85">
        <f>'[2]9. FP SDB (RO)'!BB$5</f>
        <v>43.919288986001547</v>
      </c>
      <c r="AY9" s="85">
        <f>'[2]9. FP SDB (RO)'!BC$5</f>
        <v>43.947400516693932</v>
      </c>
      <c r="AZ9" s="85">
        <f>'[2]9. FP SDB (RO)'!BD$5</f>
        <v>43.975518127443507</v>
      </c>
      <c r="BA9" s="85">
        <f>'[2]9. FP SDB (RO)'!BE$5</f>
        <v>43.872865926977717</v>
      </c>
      <c r="BB9" s="85">
        <f>'[2]9. FP SDB (RO)'!BF$5</f>
        <v>43.880358644483607</v>
      </c>
      <c r="BC9" s="85">
        <f>'[2]9. FP SDB (RO)'!BG$5</f>
        <v>43.887787254695546</v>
      </c>
      <c r="BD9" s="85">
        <f>'[2]9. FP SDB (RO)'!BH$5</f>
        <v>43.895131267521776</v>
      </c>
      <c r="BE9" s="85">
        <f>'[2]9. FP SDB (RO)'!BI$5</f>
        <v>43.902371425615016</v>
      </c>
      <c r="BF9" s="35"/>
      <c r="BG9" s="35"/>
      <c r="BH9" s="35"/>
      <c r="BI9" s="35"/>
      <c r="BJ9" s="35"/>
      <c r="BK9" s="35"/>
      <c r="BL9" s="35"/>
      <c r="BM9" s="35"/>
      <c r="BN9" s="35"/>
      <c r="BO9" s="35"/>
      <c r="BP9" s="35"/>
      <c r="BQ9" s="35"/>
      <c r="BR9" s="35"/>
      <c r="BS9" s="35"/>
      <c r="BT9" s="35"/>
      <c r="BU9" s="35"/>
      <c r="BV9" s="35"/>
      <c r="BW9" s="35"/>
      <c r="BX9" s="35"/>
      <c r="BY9" s="35"/>
      <c r="BZ9" s="35"/>
      <c r="CA9" s="35"/>
      <c r="CB9" s="35"/>
      <c r="CC9" s="35"/>
      <c r="CD9" s="35"/>
      <c r="CE9" s="35"/>
      <c r="CF9" s="35"/>
      <c r="CG9" s="35"/>
      <c r="CH9" s="35"/>
      <c r="CI9" s="35"/>
      <c r="CJ9" s="35"/>
    </row>
    <row r="10" spans="1:88" ht="52.8" x14ac:dyDescent="0.25">
      <c r="B10" s="56">
        <f t="shared" si="0"/>
        <v>4</v>
      </c>
      <c r="C10" s="91" t="s">
        <v>311</v>
      </c>
      <c r="D10" s="26" t="s">
        <v>359</v>
      </c>
      <c r="E10" s="26" t="s">
        <v>101</v>
      </c>
      <c r="F10" s="26">
        <v>2</v>
      </c>
      <c r="H10" s="82">
        <f>'[2]9. FP SDB (RO)'!L$8</f>
        <v>3.1543724695623938</v>
      </c>
      <c r="I10" s="82">
        <f>'[2]9. FP SDB (RO)'!M$8</f>
        <v>3.2115904017753762</v>
      </c>
      <c r="J10" s="82">
        <f>'[2]9. FP SDB (RO)'!N$8</f>
        <v>3.2688083339883591</v>
      </c>
      <c r="K10" s="82">
        <f>'[2]9. FP SDB (RO)'!O$8</f>
        <v>3.3260262662013416</v>
      </c>
      <c r="L10" s="82">
        <f>'[2]9. FP SDB (RO)'!P$8</f>
        <v>3.3832441984143244</v>
      </c>
      <c r="M10" s="82">
        <f>'[2]9. FP SDB (RO)'!Q$8</f>
        <v>3.3682717297531197</v>
      </c>
      <c r="N10" s="82">
        <f>'[2]9. FP SDB (RO)'!R$8</f>
        <v>3.3532992610919155</v>
      </c>
      <c r="O10" s="82">
        <f>'[2]9. FP SDB (RO)'!S$8</f>
        <v>3.3383267924307103</v>
      </c>
      <c r="P10" s="82">
        <f>'[2]9. FP SDB (RO)'!T$8</f>
        <v>3.323354323769506</v>
      </c>
      <c r="Q10" s="82">
        <f>'[2]9. FP SDB (RO)'!U$8</f>
        <v>3.3083818551083013</v>
      </c>
      <c r="R10" s="82">
        <f>'[2]9. FP SDB (RO)'!V$8</f>
        <v>3.3648823070829637</v>
      </c>
      <c r="S10" s="82">
        <f>'[2]9. FP SDB (RO)'!W$8</f>
        <v>3.421382759057626</v>
      </c>
      <c r="T10" s="82">
        <f>'[2]9. FP SDB (RO)'!X$8</f>
        <v>3.4778832110322879</v>
      </c>
      <c r="U10" s="82">
        <f>'[2]9. FP SDB (RO)'!Y$8</f>
        <v>3.5343836630069503</v>
      </c>
      <c r="V10" s="82">
        <f>'[2]9. FP SDB (RO)'!Z$8</f>
        <v>3.5908841149816126</v>
      </c>
      <c r="W10" s="82">
        <f>'[2]9. FP SDB (RO)'!AA$8</f>
        <v>3.6129848437133374</v>
      </c>
      <c r="X10" s="82">
        <f>'[2]9. FP SDB (RO)'!AB$8</f>
        <v>3.6350855724450626</v>
      </c>
      <c r="Y10" s="82">
        <f>'[2]9. FP SDB (RO)'!AC$8</f>
        <v>3.6571863011767873</v>
      </c>
      <c r="Z10" s="82">
        <f>'[2]9. FP SDB (RO)'!AD$8</f>
        <v>3.6792870299085125</v>
      </c>
      <c r="AA10" s="82">
        <f>'[2]9. FP SDB (RO)'!AE$8</f>
        <v>3.7013877586402373</v>
      </c>
      <c r="AB10" s="82">
        <f>'[2]9. FP SDB (RO)'!AF$8</f>
        <v>3.7098318557035141</v>
      </c>
      <c r="AC10" s="82">
        <f>'[2]9. FP SDB (RO)'!AG$8</f>
        <v>3.718275952766791</v>
      </c>
      <c r="AD10" s="82">
        <f>'[2]9. FP SDB (RO)'!AH$8</f>
        <v>3.7267200498300683</v>
      </c>
      <c r="AE10" s="82">
        <f>'[2]9. FP SDB (RO)'!AI$8</f>
        <v>3.7351641468933452</v>
      </c>
      <c r="AF10" s="82">
        <f>'[2]9. FP SDB (RO)'!AJ$8</f>
        <v>3.7436082439566221</v>
      </c>
      <c r="AG10" s="85">
        <f>'[2]9. FP SDB (RO)'!AK$8</f>
        <v>3.7717482657955728</v>
      </c>
      <c r="AH10" s="85">
        <f>'[2]9. FP SDB (RO)'!AL$8</f>
        <v>3.7998882876345235</v>
      </c>
      <c r="AI10" s="85">
        <f>'[2]9. FP SDB (RO)'!AM$8</f>
        <v>3.8280283094734742</v>
      </c>
      <c r="AJ10" s="85">
        <f>'[2]9. FP SDB (RO)'!AN$8</f>
        <v>3.8561683313124249</v>
      </c>
      <c r="AK10" s="85">
        <f>'[2]9. FP SDB (RO)'!AO$8</f>
        <v>3.8843083531513756</v>
      </c>
      <c r="AL10" s="85">
        <f>'[2]9. FP SDB (RO)'!AP$8</f>
        <v>3.9171740969938682</v>
      </c>
      <c r="AM10" s="85">
        <f>'[2]9. FP SDB (RO)'!AQ$8</f>
        <v>3.9500398408363608</v>
      </c>
      <c r="AN10" s="85">
        <f>'[2]9. FP SDB (RO)'!AR$8</f>
        <v>3.9829055846788535</v>
      </c>
      <c r="AO10" s="85">
        <f>'[2]9. FP SDB (RO)'!AS$8</f>
        <v>4.0157713285213461</v>
      </c>
      <c r="AP10" s="85">
        <f>'[2]9. FP SDB (RO)'!AT$8</f>
        <v>4.0486370723638387</v>
      </c>
      <c r="AQ10" s="85">
        <f>'[2]9. FP SDB (RO)'!AU$8</f>
        <v>4.1040011628873954</v>
      </c>
      <c r="AR10" s="85">
        <f>'[2]9. FP SDB (RO)'!AV$8</f>
        <v>4.159365253410952</v>
      </c>
      <c r="AS10" s="85">
        <f>'[2]9. FP SDB (RO)'!AW$8</f>
        <v>4.2147293439345095</v>
      </c>
      <c r="AT10" s="85">
        <f>'[2]9. FP SDB (RO)'!AX$8</f>
        <v>4.2700934344580661</v>
      </c>
      <c r="AU10" s="85">
        <f>'[2]9. FP SDB (RO)'!AY$8</f>
        <v>4.3254575249816227</v>
      </c>
      <c r="AV10" s="85">
        <f>'[2]9. FP SDB (RO)'!AZ$8</f>
        <v>4.3349549215280128</v>
      </c>
      <c r="AW10" s="85">
        <f>'[2]9. FP SDB (RO)'!BA$8</f>
        <v>4.344452318074401</v>
      </c>
      <c r="AX10" s="85">
        <f>'[2]9. FP SDB (RO)'!BB$8</f>
        <v>4.3539497146207911</v>
      </c>
      <c r="AY10" s="85">
        <f>'[2]9. FP SDB (RO)'!BC$8</f>
        <v>4.3634471111671802</v>
      </c>
      <c r="AZ10" s="85">
        <f>'[2]9. FP SDB (RO)'!BD$8</f>
        <v>4.3729445077135694</v>
      </c>
      <c r="BA10" s="85">
        <f>'[2]9. FP SDB (RO)'!BE$8</f>
        <v>4.3720238479356208</v>
      </c>
      <c r="BB10" s="85">
        <f>'[2]9. FP SDB (RO)'!BF$8</f>
        <v>4.3711031881576732</v>
      </c>
      <c r="BC10" s="85">
        <f>'[2]9. FP SDB (RO)'!BG$8</f>
        <v>4.3701825283797247</v>
      </c>
      <c r="BD10" s="85">
        <f>'[2]9. FP SDB (RO)'!BH$8</f>
        <v>4.369261868601777</v>
      </c>
      <c r="BE10" s="85">
        <f>'[2]9. FP SDB (RO)'!BI$8</f>
        <v>4.3683412088238285</v>
      </c>
      <c r="BF10" s="35"/>
      <c r="BG10" s="35"/>
      <c r="BH10" s="35"/>
      <c r="BI10" s="35"/>
      <c r="BJ10" s="35"/>
      <c r="BK10" s="35"/>
      <c r="BL10" s="35"/>
      <c r="BM10" s="35"/>
      <c r="BN10" s="35"/>
      <c r="BO10" s="35"/>
      <c r="BP10" s="35"/>
      <c r="BQ10" s="35"/>
      <c r="BR10" s="35"/>
      <c r="BS10" s="35"/>
      <c r="BT10" s="35"/>
      <c r="BU10" s="35"/>
      <c r="BV10" s="35"/>
      <c r="BW10" s="35"/>
      <c r="BX10" s="35"/>
      <c r="BY10" s="35"/>
      <c r="BZ10" s="35"/>
      <c r="CA10" s="35"/>
      <c r="CB10" s="35"/>
      <c r="CC10" s="35"/>
      <c r="CD10" s="35"/>
      <c r="CE10" s="35"/>
      <c r="CF10" s="35"/>
      <c r="CG10" s="35"/>
      <c r="CH10" s="35"/>
      <c r="CI10" s="35"/>
      <c r="CJ10" s="35"/>
    </row>
    <row r="11" spans="1:88" ht="52.8" x14ac:dyDescent="0.25">
      <c r="B11" s="56">
        <f t="shared" si="0"/>
        <v>5</v>
      </c>
      <c r="C11" s="91" t="s">
        <v>313</v>
      </c>
      <c r="D11" s="26" t="s">
        <v>360</v>
      </c>
      <c r="E11" s="26" t="s">
        <v>101</v>
      </c>
      <c r="F11" s="26">
        <v>2</v>
      </c>
      <c r="H11" s="84">
        <f>'[2]9. FP SDB (RO)'!L$10</f>
        <v>11.870508110294825</v>
      </c>
      <c r="I11" s="84">
        <f>'[2]9. FP SDB (RO)'!M$10</f>
        <v>12.867771899530821</v>
      </c>
      <c r="J11" s="84">
        <f>'[2]9. FP SDB (RO)'!N$10</f>
        <v>13.317782861574473</v>
      </c>
      <c r="K11" s="84">
        <f>'[2]9. FP SDB (RO)'!O$10</f>
        <v>13.091474061643229</v>
      </c>
      <c r="L11" s="84">
        <f>'[2]9. FP SDB (RO)'!P$10</f>
        <v>9.4829159830751024</v>
      </c>
      <c r="M11" s="84">
        <f>'[2]9. FP SDB (RO)'!Q$10</f>
        <v>2.9205321568611553</v>
      </c>
      <c r="N11" s="84">
        <f>'[2]9. FP SDB (RO)'!R$10</f>
        <v>-0.1079722419092124</v>
      </c>
      <c r="O11" s="84">
        <f>'[2]9. FP SDB (RO)'!S$10</f>
        <v>1.7199999999931026</v>
      </c>
      <c r="P11" s="84">
        <f>'[2]9. FP SDB (RO)'!T$10</f>
        <v>1.7200000001795899</v>
      </c>
      <c r="Q11" s="84">
        <f>'[2]9. FP SDB (RO)'!U$10</f>
        <v>1.71999999877481</v>
      </c>
      <c r="R11" s="84">
        <f>'[2]9. FP SDB (RO)'!V$10</f>
        <v>1.5969769864266907</v>
      </c>
      <c r="S11" s="84">
        <f>'[2]9. FP SDB (RO)'!W$10</f>
        <v>1.6277327390785912</v>
      </c>
      <c r="T11" s="84">
        <f>'[2]9. FP SDB (RO)'!X$10</f>
        <v>1.6584884917304707</v>
      </c>
      <c r="U11" s="84">
        <f>'[2]9. FP SDB (RO)'!Y$10</f>
        <v>1.6892442443823428</v>
      </c>
      <c r="V11" s="84">
        <f>'[2]9. FP SDB (RO)'!Z$10</f>
        <v>1.719999997034229</v>
      </c>
      <c r="W11" s="84">
        <f>'[2]9. FP SDB (RO)'!AA$10</f>
        <v>1.7979347200815541</v>
      </c>
      <c r="X11" s="84">
        <f>'[2]9. FP SDB (RO)'!AB$10</f>
        <v>1.7784510391288619</v>
      </c>
      <c r="Y11" s="84">
        <f>'[2]9. FP SDB (RO)'!AC$10</f>
        <v>1.7589673581761702</v>
      </c>
      <c r="Z11" s="84">
        <f>'[2]9. FP SDB (RO)'!AD$10</f>
        <v>1.7394836772235065</v>
      </c>
      <c r="AA11" s="84">
        <f>'[2]9. FP SDB (RO)'!AE$10</f>
        <v>1.7199999962708148</v>
      </c>
      <c r="AB11" s="84">
        <f>'[2]9. FP SDB (RO)'!AF$10</f>
        <v>3.1392155164866993</v>
      </c>
      <c r="AC11" s="84">
        <f>'[2]9. FP SDB (RO)'!AG$10</f>
        <v>3.0941977807025483</v>
      </c>
      <c r="AD11" s="84">
        <f>'[2]9. FP SDB (RO)'!AH$10</f>
        <v>3.0491800449184323</v>
      </c>
      <c r="AE11" s="84">
        <f>'[2]9. FP SDB (RO)'!AI$10</f>
        <v>3.0041623091343097</v>
      </c>
      <c r="AF11" s="84">
        <f>'[2]9. FP SDB (RO)'!AJ$10</f>
        <v>2.9591445733501942</v>
      </c>
      <c r="AG11" s="85">
        <f>'[2]9. FP SDB (RO)'!AK$10</f>
        <v>4.3378896050206208</v>
      </c>
      <c r="AH11" s="85">
        <f>'[2]9. FP SDB (RO)'!AL$10</f>
        <v>4.300296649691056</v>
      </c>
      <c r="AI11" s="85">
        <f>'[2]9. FP SDB (RO)'!AM$10</f>
        <v>4.2627036943615053</v>
      </c>
      <c r="AJ11" s="85">
        <f>'[2]9. FP SDB (RO)'!AN$10</f>
        <v>4.2251107390319405</v>
      </c>
      <c r="AK11" s="85">
        <f>'[2]9. FP SDB (RO)'!AO$10</f>
        <v>4.1875177837023756</v>
      </c>
      <c r="AL11" s="85">
        <f>'[2]9. FP SDB (RO)'!AP$10</f>
        <v>4.4026918235165979</v>
      </c>
      <c r="AM11" s="85">
        <f>'[2]9. FP SDB (RO)'!AQ$10</f>
        <v>4.3449018833308202</v>
      </c>
      <c r="AN11" s="85">
        <f>'[2]9. FP SDB (RO)'!AR$10</f>
        <v>4.2871119431450353</v>
      </c>
      <c r="AO11" s="85">
        <f>'[2]9. FP SDB (RO)'!AS$10</f>
        <v>4.2293220029592646</v>
      </c>
      <c r="AP11" s="85">
        <f>'[2]9. FP SDB (RO)'!AT$10</f>
        <v>4.1715320627734869</v>
      </c>
      <c r="AQ11" s="85">
        <f>'[2]9. FP SDB (RO)'!AU$10</f>
        <v>4.0579125180124906</v>
      </c>
      <c r="AR11" s="85">
        <f>'[2]9. FP SDB (RO)'!AV$10</f>
        <v>4.0351450062514918</v>
      </c>
      <c r="AS11" s="85">
        <f>'[2]9. FP SDB (RO)'!AW$10</f>
        <v>4.012377494490492</v>
      </c>
      <c r="AT11" s="85">
        <f>'[2]9. FP SDB (RO)'!AX$10</f>
        <v>3.9896099827295002</v>
      </c>
      <c r="AU11" s="85">
        <f>'[2]9. FP SDB (RO)'!AY$10</f>
        <v>3.9668424709685155</v>
      </c>
      <c r="AV11" s="85">
        <f>'[2]9. FP SDB (RO)'!AZ$10</f>
        <v>4.1277109981842379</v>
      </c>
      <c r="AW11" s="85">
        <f>'[2]9. FP SDB (RO)'!BA$10</f>
        <v>4.0967414774000108</v>
      </c>
      <c r="AX11" s="85">
        <f>'[2]9. FP SDB (RO)'!BB$10</f>
        <v>4.0657719566157535</v>
      </c>
      <c r="AY11" s="85">
        <f>'[2]9. FP SDB (RO)'!BC$10</f>
        <v>4.0348024358314971</v>
      </c>
      <c r="AZ11" s="85">
        <f>'[2]9. FP SDB (RO)'!BD$10</f>
        <v>4.0038329150472549</v>
      </c>
      <c r="BA11" s="85">
        <f>'[2]9. FP SDB (RO)'!BE$10</f>
        <v>4.0125305556950668</v>
      </c>
      <c r="BB11" s="85">
        <f>'[2]9. FP SDB (RO)'!BF$10</f>
        <v>3.9714153743428779</v>
      </c>
      <c r="BC11" s="85">
        <f>'[2]9. FP SDB (RO)'!BG$10</f>
        <v>3.9303001929906971</v>
      </c>
      <c r="BD11" s="85">
        <f>'[2]9. FP SDB (RO)'!BH$10</f>
        <v>3.8891850116385012</v>
      </c>
      <c r="BE11" s="85">
        <f>'[2]9. FP SDB (RO)'!BI$10</f>
        <v>3.8480698302863132</v>
      </c>
      <c r="BF11" s="35"/>
      <c r="BG11" s="35"/>
      <c r="BH11" s="35"/>
      <c r="BI11" s="35"/>
      <c r="BJ11" s="35"/>
      <c r="BK11" s="35"/>
      <c r="BL11" s="35"/>
      <c r="BM11" s="35"/>
      <c r="BN11" s="35"/>
      <c r="BO11" s="35"/>
      <c r="BP11" s="35"/>
      <c r="BQ11" s="35"/>
      <c r="BR11" s="35"/>
      <c r="BS11" s="35"/>
      <c r="BT11" s="35"/>
      <c r="BU11" s="35"/>
      <c r="BV11" s="35"/>
      <c r="BW11" s="35"/>
      <c r="BX11" s="35"/>
      <c r="BY11" s="35"/>
      <c r="BZ11" s="35"/>
      <c r="CA11" s="35"/>
      <c r="CB11" s="35"/>
      <c r="CC11" s="35"/>
      <c r="CD11" s="35"/>
      <c r="CE11" s="35"/>
      <c r="CF11" s="35"/>
      <c r="CG11" s="35"/>
      <c r="CH11" s="35"/>
      <c r="CI11" s="35"/>
      <c r="CJ11" s="35"/>
    </row>
    <row r="12" spans="1:88" x14ac:dyDescent="0.25"/>
    <row r="13" spans="1:88" x14ac:dyDescent="0.25"/>
    <row r="14" spans="1:88" x14ac:dyDescent="0.25"/>
    <row r="15" spans="1:88" x14ac:dyDescent="0.25">
      <c r="B15" s="45" t="s">
        <v>113</v>
      </c>
    </row>
    <row r="16" spans="1:88" x14ac:dyDescent="0.25"/>
    <row r="17" spans="2:9" x14ac:dyDescent="0.25">
      <c r="B17" s="46"/>
      <c r="C17" t="s">
        <v>114</v>
      </c>
    </row>
    <row r="18" spans="2:9" x14ac:dyDescent="0.25"/>
    <row r="19" spans="2:9" x14ac:dyDescent="0.25">
      <c r="B19" s="47"/>
      <c r="C19" t="s">
        <v>115</v>
      </c>
    </row>
    <row r="20" spans="2:9" x14ac:dyDescent="0.25"/>
    <row r="21" spans="2:9" x14ac:dyDescent="0.25"/>
    <row r="22" spans="2:9" x14ac:dyDescent="0.25"/>
    <row r="23" spans="2:9" ht="14.4" x14ac:dyDescent="0.3">
      <c r="B23" s="124" t="s">
        <v>361</v>
      </c>
      <c r="C23" s="125"/>
      <c r="D23" s="125"/>
      <c r="E23" s="125"/>
      <c r="F23" s="125"/>
      <c r="G23" s="125"/>
      <c r="H23" s="125"/>
      <c r="I23" s="126"/>
    </row>
    <row r="24" spans="2:9" x14ac:dyDescent="0.25"/>
    <row r="25" spans="2:9" s="6" customFormat="1" x14ac:dyDescent="0.25">
      <c r="B25" s="48" t="s">
        <v>70</v>
      </c>
      <c r="C25" s="127" t="s">
        <v>118</v>
      </c>
      <c r="D25" s="127"/>
      <c r="E25" s="127"/>
      <c r="F25" s="127"/>
      <c r="G25" s="127"/>
      <c r="H25" s="127"/>
      <c r="I25" s="127"/>
    </row>
    <row r="26" spans="2:9" s="6" customFormat="1" ht="76.95" customHeight="1" x14ac:dyDescent="0.25">
      <c r="B26" s="49">
        <v>1</v>
      </c>
      <c r="C26" s="115" t="s">
        <v>362</v>
      </c>
      <c r="D26" s="116"/>
      <c r="E26" s="116"/>
      <c r="F26" s="116"/>
      <c r="G26" s="116"/>
      <c r="H26" s="116"/>
      <c r="I26" s="116"/>
    </row>
    <row r="27" spans="2:9" s="6" customFormat="1" ht="54" customHeight="1" x14ac:dyDescent="0.25">
      <c r="B27" s="49">
        <v>2</v>
      </c>
      <c r="C27" s="115" t="s">
        <v>363</v>
      </c>
      <c r="D27" s="116"/>
      <c r="E27" s="116"/>
      <c r="F27" s="116"/>
      <c r="G27" s="116"/>
      <c r="H27" s="116"/>
      <c r="I27" s="116"/>
    </row>
    <row r="28" spans="2:9" s="6" customFormat="1" ht="58.2" customHeight="1" x14ac:dyDescent="0.25">
      <c r="B28" s="49">
        <v>3</v>
      </c>
      <c r="C28" s="115" t="s">
        <v>364</v>
      </c>
      <c r="D28" s="116"/>
      <c r="E28" s="116"/>
      <c r="F28" s="116"/>
      <c r="G28" s="116"/>
      <c r="H28" s="116"/>
      <c r="I28" s="116"/>
    </row>
    <row r="29" spans="2:9" s="6" customFormat="1" ht="61.2" customHeight="1" x14ac:dyDescent="0.25">
      <c r="B29" s="49">
        <v>4</v>
      </c>
      <c r="C29" s="115" t="s">
        <v>319</v>
      </c>
      <c r="D29" s="116"/>
      <c r="E29" s="116"/>
      <c r="F29" s="116"/>
      <c r="G29" s="116"/>
      <c r="H29" s="116"/>
      <c r="I29" s="116"/>
    </row>
    <row r="30" spans="2:9" s="6" customFormat="1" ht="58.5" customHeight="1" x14ac:dyDescent="0.25">
      <c r="B30" s="49">
        <v>5</v>
      </c>
      <c r="C30" s="115" t="s">
        <v>365</v>
      </c>
      <c r="D30" s="116"/>
      <c r="E30" s="116"/>
      <c r="F30" s="116"/>
      <c r="G30" s="116"/>
      <c r="H30" s="116"/>
      <c r="I30" s="116"/>
    </row>
    <row r="31" spans="2:9" x14ac:dyDescent="0.25"/>
    <row r="32" spans="2:9" x14ac:dyDescent="0.25"/>
    <row r="33" x14ac:dyDescent="0.25"/>
    <row r="34" x14ac:dyDescent="0.25"/>
    <row r="35" x14ac:dyDescent="0.25"/>
    <row r="36" x14ac:dyDescent="0.25"/>
    <row r="37" x14ac:dyDescent="0.25"/>
    <row r="38" x14ac:dyDescent="0.25"/>
    <row r="39" x14ac:dyDescent="0.25"/>
    <row r="40" x14ac:dyDescent="0.25"/>
    <row r="41" x14ac:dyDescent="0.25"/>
    <row r="42" x14ac:dyDescent="0.25"/>
    <row r="43" x14ac:dyDescent="0.25"/>
    <row r="44" x14ac:dyDescent="0.25"/>
    <row r="45" x14ac:dyDescent="0.25"/>
    <row r="46" x14ac:dyDescent="0.25"/>
    <row r="47" x14ac:dyDescent="0.25"/>
    <row r="48" x14ac:dyDescent="0.25"/>
    <row r="49" x14ac:dyDescent="0.25"/>
    <row r="50" x14ac:dyDescent="0.25"/>
    <row r="51" x14ac:dyDescent="0.25"/>
    <row r="52" x14ac:dyDescent="0.25"/>
    <row r="53" x14ac:dyDescent="0.25"/>
    <row r="54" x14ac:dyDescent="0.25"/>
    <row r="55" x14ac:dyDescent="0.25"/>
  </sheetData>
  <mergeCells count="14">
    <mergeCell ref="C30:I30"/>
    <mergeCell ref="H5:AF5"/>
    <mergeCell ref="AG5:CJ5"/>
    <mergeCell ref="B1:F1"/>
    <mergeCell ref="B23:I23"/>
    <mergeCell ref="B3:C3"/>
    <mergeCell ref="B4:C4"/>
    <mergeCell ref="D3:F3"/>
    <mergeCell ref="D4:F4"/>
    <mergeCell ref="C25:I25"/>
    <mergeCell ref="C26:I26"/>
    <mergeCell ref="C27:I27"/>
    <mergeCell ref="C28:I28"/>
    <mergeCell ref="C29:I29"/>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467d9616-768a-45ca-a056-105134acbd20" xsi:nil="true"/>
    <lcf76f155ced4ddcb4097134ff3c332f xmlns="354b4b13-77d3-4adb-9839-9e9b30ec072e">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8F3203090FECC47AE7BA179D52BBC5C" ma:contentTypeVersion="17" ma:contentTypeDescription="Create a new document." ma:contentTypeScope="" ma:versionID="a112dd01405a155bde795a5d80c900f9">
  <xsd:schema xmlns:xsd="http://www.w3.org/2001/XMLSchema" xmlns:xs="http://www.w3.org/2001/XMLSchema" xmlns:p="http://schemas.microsoft.com/office/2006/metadata/properties" xmlns:ns2="354b4b13-77d3-4adb-9839-9e9b30ec072e" xmlns:ns3="29893ef0-3002-4dd6-9917-b6b5d51cc62c" xmlns:ns4="467d9616-768a-45ca-a056-105134acbd20" targetNamespace="http://schemas.microsoft.com/office/2006/metadata/properties" ma:root="true" ma:fieldsID="3a5dfee0d8ee3a3b85b354d8c37cb8a0" ns2:_="" ns3:_="" ns4:_="">
    <xsd:import namespace="354b4b13-77d3-4adb-9839-9e9b30ec072e"/>
    <xsd:import namespace="29893ef0-3002-4dd6-9917-b6b5d51cc62c"/>
    <xsd:import namespace="467d9616-768a-45ca-a056-105134acbd2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OCR" minOccurs="0"/>
                <xsd:element ref="ns2:MediaServiceGenerationTime" minOccurs="0"/>
                <xsd:element ref="ns2:MediaServiceEventHashCode" minOccurs="0"/>
                <xsd:element ref="ns2:MediaLengthInSeconds" minOccurs="0"/>
                <xsd:element ref="ns2:MediaServiceDateTaken" minOccurs="0"/>
                <xsd:element ref="ns2:MediaServiceLocation" minOccurs="0"/>
                <xsd:element ref="ns2:lcf76f155ced4ddcb4097134ff3c332f" minOccurs="0"/>
                <xsd:element ref="ns4: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54b4b13-77d3-4adb-9839-9e9b30ec072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Length (seconds)" ma:internalName="MediaLengthInSeconds" ma:readOnly="true">
      <xsd:simpleType>
        <xsd:restriction base="dms:Unknown"/>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50051f9b-f490-4e46-a82d-b0a74ed05387" ma:termSetId="09814cd3-568e-fe90-9814-8d621ff8fb84" ma:anchorId="fba54fb3-c3e1-fe81-a776-ca4b69148c4d" ma:open="true" ma:isKeyword="false">
      <xsd:complexType>
        <xsd:sequence>
          <xsd:element ref="pc:Terms" minOccurs="0" maxOccurs="1"/>
        </xsd:sequence>
      </xsd:complex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9893ef0-3002-4dd6-9917-b6b5d51cc62c"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67d9616-768a-45ca-a056-105134acbd20" elementFormDefault="qualified">
    <xsd:import namespace="http://schemas.microsoft.com/office/2006/documentManagement/types"/>
    <xsd:import namespace="http://schemas.microsoft.com/office/infopath/2007/PartnerControls"/>
    <xsd:element name="TaxCatchAll" ma:index="22" nillable="true" ma:displayName="Taxonomy Catch All Column" ma:hidden="true" ma:list="{37e20fe0-2dc4-44ad-88cb-c151c5bff7f6}" ma:internalName="TaxCatchAll" ma:showField="CatchAllData" ma:web="29893ef0-3002-4dd6-9917-b6b5d51cc62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B505F09-1AD7-47E1-880A-1E18A344DD5B}">
  <ds:schemaRefs>
    <ds:schemaRef ds:uri="http://schemas.microsoft.com/office/2006/metadata/properties"/>
    <ds:schemaRef ds:uri="http://schemas.microsoft.com/office/infopath/2007/PartnerControls"/>
    <ds:schemaRef ds:uri="467d9616-768a-45ca-a056-105134acbd20"/>
    <ds:schemaRef ds:uri="354b4b13-77d3-4adb-9839-9e9b30ec072e"/>
  </ds:schemaRefs>
</ds:datastoreItem>
</file>

<file path=customXml/itemProps2.xml><?xml version="1.0" encoding="utf-8"?>
<ds:datastoreItem xmlns:ds="http://schemas.openxmlformats.org/officeDocument/2006/customXml" ds:itemID="{01E1DDA4-CDDF-4F46-8596-98FB2DE5F4F5}">
  <ds:schemaRefs>
    <ds:schemaRef ds:uri="http://schemas.microsoft.com/sharepoint/v3/contenttype/forms"/>
  </ds:schemaRefs>
</ds:datastoreItem>
</file>

<file path=customXml/itemProps3.xml><?xml version="1.0" encoding="utf-8"?>
<ds:datastoreItem xmlns:ds="http://schemas.openxmlformats.org/officeDocument/2006/customXml" ds:itemID="{8E4D6CF1-B17F-4706-84F7-934C8F1C3B1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54b4b13-77d3-4adb-9839-9e9b30ec072e"/>
    <ds:schemaRef ds:uri="29893ef0-3002-4dd6-9917-b6b5d51cc62c"/>
    <ds:schemaRef ds:uri="467d9616-768a-45ca-a056-105134acbd2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Cover sheet</vt:lpstr>
      <vt:lpstr>Change log</vt:lpstr>
      <vt:lpstr>Table 1</vt:lpstr>
      <vt:lpstr>Table 2</vt:lpstr>
      <vt:lpstr>Table 3</vt:lpstr>
      <vt:lpstr>Table 4</vt:lpstr>
      <vt:lpstr>Table 5</vt:lpstr>
      <vt:lpstr>Table 6</vt:lpstr>
      <vt:lpstr>Table 7</vt:lpstr>
      <vt:lpstr>Table 8</vt:lpstr>
    </vt:vector>
  </TitlesOfParts>
  <Manager/>
  <Company>Water Services Regulation Authority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Simon Harrow</dc:creator>
  <cp:keywords/>
  <dc:description/>
  <cp:lastModifiedBy>Sainz Sanchez, Gabriel</cp:lastModifiedBy>
  <cp:revision/>
  <dcterms:created xsi:type="dcterms:W3CDTF">2017-04-19T07:39:06Z</dcterms:created>
  <dcterms:modified xsi:type="dcterms:W3CDTF">2022-11-24T14:41:21Z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0x01010022EFE036C4E3664D904836F4D1D046F3</vt:lpwstr>
  </property>
  <property fmtid="{D5CDD505-2E9C-101B-9397-08002B2CF9AE}" pid="3" name="TaxKeyword">
    <vt:lpwstr/>
  </property>
  <property fmtid="{D5CDD505-2E9C-101B-9397-08002B2CF9AE}" pid="4" name="Document_x0020_Type">
    <vt:lpwstr/>
  </property>
  <property fmtid="{D5CDD505-2E9C-101B-9397-08002B2CF9AE}" pid="5" name="Water_x0020_Companies">
    <vt:lpwstr/>
  </property>
  <property fmtid="{D5CDD505-2E9C-101B-9397-08002B2CF9AE}" pid="6" name="Water Companies">
    <vt:lpwstr/>
  </property>
  <property fmtid="{D5CDD505-2E9C-101B-9397-08002B2CF9AE}" pid="7" name="Document Type">
    <vt:lpwstr/>
  </property>
  <property fmtid="{D5CDD505-2E9C-101B-9397-08002B2CF9AE}" pid="8" name="MediaServiceImageTags">
    <vt:lpwstr/>
  </property>
</Properties>
</file>