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51" documentId="8_{8BE64A14-D257-49C7-A2EC-3F4B5C11B470}" xr6:coauthVersionLast="46" xr6:coauthVersionMax="47" xr10:uidLastSave="{5956E67D-3DD1-4C6E-AC46-44FDF2E04195}"/>
  <bookViews>
    <workbookView xWindow="-120" yWindow="-120" windowWidth="29040" windowHeight="15840" firstSheet="5" activeTab="8"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 r:id="rId12"/>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9" l="1"/>
  <c r="J7" i="19"/>
  <c r="K7" i="19"/>
  <c r="L7" i="19"/>
  <c r="M7" i="19"/>
  <c r="N7" i="19"/>
  <c r="O7" i="19"/>
  <c r="P7" i="19"/>
  <c r="Q7" i="19"/>
  <c r="R7" i="19"/>
  <c r="S7" i="19"/>
  <c r="T7" i="19"/>
  <c r="U7" i="19"/>
  <c r="V7" i="19"/>
  <c r="W7" i="19"/>
  <c r="X7" i="19"/>
  <c r="Y7" i="19"/>
  <c r="Z7" i="19"/>
  <c r="AA7" i="19"/>
  <c r="AB7" i="19"/>
  <c r="AC7" i="19"/>
  <c r="AD7" i="19"/>
  <c r="AE7" i="19"/>
  <c r="AF7" i="19"/>
  <c r="AG7" i="19"/>
  <c r="AH7" i="19"/>
  <c r="AI7" i="19"/>
  <c r="AJ7" i="19"/>
  <c r="AK7" i="19"/>
  <c r="AL7" i="19"/>
  <c r="AM7" i="19"/>
  <c r="AN7" i="19"/>
  <c r="AO7" i="19"/>
  <c r="AP7" i="19"/>
  <c r="AQ7" i="19"/>
  <c r="AR7" i="19"/>
  <c r="AS7" i="19"/>
  <c r="AT7" i="19"/>
  <c r="AU7" i="19"/>
  <c r="AV7" i="19"/>
  <c r="AW7" i="19"/>
  <c r="AX7" i="19"/>
  <c r="AY7" i="19"/>
  <c r="AZ7" i="19"/>
  <c r="BA7" i="19"/>
  <c r="BB7" i="19"/>
  <c r="BC7" i="19"/>
  <c r="BD7" i="19"/>
  <c r="BE7" i="19"/>
  <c r="I8" i="19"/>
  <c r="J8" i="19"/>
  <c r="K8" i="19"/>
  <c r="L8" i="19"/>
  <c r="M8" i="19"/>
  <c r="N8" i="19"/>
  <c r="O8" i="19"/>
  <c r="P8" i="19"/>
  <c r="Q8" i="19"/>
  <c r="R8" i="19"/>
  <c r="S8" i="19"/>
  <c r="T8" i="19"/>
  <c r="U8" i="19"/>
  <c r="V8" i="19"/>
  <c r="W8" i="19"/>
  <c r="X8" i="19"/>
  <c r="Y8" i="19"/>
  <c r="Z8" i="19"/>
  <c r="AA8" i="19"/>
  <c r="AB8" i="19"/>
  <c r="AC8" i="19"/>
  <c r="AD8" i="19"/>
  <c r="AE8" i="19"/>
  <c r="AF8" i="19"/>
  <c r="AG8" i="19"/>
  <c r="AH8" i="19"/>
  <c r="AI8" i="19"/>
  <c r="AJ8" i="19"/>
  <c r="AK8" i="19"/>
  <c r="AL8" i="19"/>
  <c r="AM8" i="19"/>
  <c r="AN8" i="19"/>
  <c r="AO8" i="19"/>
  <c r="AP8" i="19"/>
  <c r="AQ8" i="19"/>
  <c r="AR8" i="19"/>
  <c r="AS8" i="19"/>
  <c r="AT8" i="19"/>
  <c r="AU8" i="19"/>
  <c r="AV8" i="19"/>
  <c r="AW8" i="19"/>
  <c r="AX8" i="19"/>
  <c r="AY8" i="19"/>
  <c r="AZ8" i="19"/>
  <c r="BA8" i="19"/>
  <c r="BB8" i="19"/>
  <c r="BC8" i="19"/>
  <c r="BD8" i="19"/>
  <c r="BE8" i="19"/>
  <c r="I9" i="19"/>
  <c r="J9" i="19"/>
  <c r="K9" i="19"/>
  <c r="L9" i="19"/>
  <c r="M9" i="19"/>
  <c r="N9" i="19"/>
  <c r="O9" i="19"/>
  <c r="P9" i="19"/>
  <c r="Q9" i="19"/>
  <c r="R9" i="19"/>
  <c r="S9" i="19"/>
  <c r="T9" i="19"/>
  <c r="U9" i="19"/>
  <c r="V9" i="19"/>
  <c r="W9" i="19"/>
  <c r="X9" i="19"/>
  <c r="Y9" i="19"/>
  <c r="Z9" i="19"/>
  <c r="AA9" i="19"/>
  <c r="AB9" i="19"/>
  <c r="AC9" i="19"/>
  <c r="AD9" i="19"/>
  <c r="AE9" i="19"/>
  <c r="AF9" i="19"/>
  <c r="AG9" i="19"/>
  <c r="AH9" i="19"/>
  <c r="AI9" i="19"/>
  <c r="AJ9" i="19"/>
  <c r="AK9" i="19"/>
  <c r="AL9" i="19"/>
  <c r="AM9" i="19"/>
  <c r="AN9" i="19"/>
  <c r="AO9" i="19"/>
  <c r="AP9" i="19"/>
  <c r="AQ9" i="19"/>
  <c r="AR9" i="19"/>
  <c r="AS9" i="19"/>
  <c r="AT9" i="19"/>
  <c r="AU9" i="19"/>
  <c r="AV9" i="19"/>
  <c r="AW9" i="19"/>
  <c r="AX9" i="19"/>
  <c r="AY9" i="19"/>
  <c r="AZ9" i="19"/>
  <c r="BA9" i="19"/>
  <c r="BB9" i="19"/>
  <c r="BC9" i="19"/>
  <c r="BD9" i="19"/>
  <c r="BE9" i="19"/>
  <c r="I10" i="19"/>
  <c r="J10" i="19"/>
  <c r="K10" i="19"/>
  <c r="L10" i="19"/>
  <c r="M10" i="19"/>
  <c r="N10" i="19"/>
  <c r="O10" i="19"/>
  <c r="P10" i="19"/>
  <c r="Q10" i="19"/>
  <c r="R10" i="19"/>
  <c r="S10" i="19"/>
  <c r="T10" i="19"/>
  <c r="U10" i="19"/>
  <c r="V10" i="19"/>
  <c r="W10" i="19"/>
  <c r="X10" i="19"/>
  <c r="Y10" i="19"/>
  <c r="Z10" i="19"/>
  <c r="AA10" i="19"/>
  <c r="AB10" i="19"/>
  <c r="AC10" i="19"/>
  <c r="AD10" i="19"/>
  <c r="AE10" i="19"/>
  <c r="AF10" i="19"/>
  <c r="AG10" i="19"/>
  <c r="AH10" i="19"/>
  <c r="AI10" i="19"/>
  <c r="AJ10" i="19"/>
  <c r="AK10" i="19"/>
  <c r="AL10" i="19"/>
  <c r="AM10" i="19"/>
  <c r="AN10" i="19"/>
  <c r="AO10" i="19"/>
  <c r="AP10" i="19"/>
  <c r="AQ10" i="19"/>
  <c r="AR10" i="19"/>
  <c r="AS10" i="19"/>
  <c r="AT10" i="19"/>
  <c r="AU10" i="19"/>
  <c r="AV10" i="19"/>
  <c r="AW10" i="19"/>
  <c r="AX10" i="19"/>
  <c r="AY10" i="19"/>
  <c r="AZ10" i="19"/>
  <c r="BA10" i="19"/>
  <c r="BB10" i="19"/>
  <c r="BC10" i="19"/>
  <c r="BD10" i="19"/>
  <c r="BE10" i="19"/>
  <c r="I11" i="19"/>
  <c r="J11" i="19"/>
  <c r="K11" i="19"/>
  <c r="L11" i="19"/>
  <c r="M11" i="19"/>
  <c r="N11" i="19"/>
  <c r="O11" i="19"/>
  <c r="P11" i="19"/>
  <c r="Q11" i="19"/>
  <c r="R11" i="19"/>
  <c r="S11" i="19"/>
  <c r="T11" i="19"/>
  <c r="U11" i="19"/>
  <c r="V11" i="19"/>
  <c r="W11" i="19"/>
  <c r="X11" i="19"/>
  <c r="Y11" i="19"/>
  <c r="Z11" i="19"/>
  <c r="AA11" i="19"/>
  <c r="AB11" i="19"/>
  <c r="AC11" i="19"/>
  <c r="AD11" i="19"/>
  <c r="AE11" i="19"/>
  <c r="AF11" i="19"/>
  <c r="AG11" i="19"/>
  <c r="AH11" i="19"/>
  <c r="AI11" i="19"/>
  <c r="AJ11" i="19"/>
  <c r="AK11" i="19"/>
  <c r="AL11" i="19"/>
  <c r="AM11" i="19"/>
  <c r="AN11" i="19"/>
  <c r="AO11" i="19"/>
  <c r="AP11" i="19"/>
  <c r="AQ11" i="19"/>
  <c r="AR11" i="19"/>
  <c r="AS11" i="19"/>
  <c r="AT11" i="19"/>
  <c r="AU11" i="19"/>
  <c r="AV11" i="19"/>
  <c r="AW11" i="19"/>
  <c r="AX11" i="19"/>
  <c r="AY11" i="19"/>
  <c r="AZ11" i="19"/>
  <c r="BA11" i="19"/>
  <c r="BB11" i="19"/>
  <c r="BC11" i="19"/>
  <c r="BD11" i="19"/>
  <c r="BE11" i="19"/>
  <c r="H11" i="19"/>
  <c r="H10" i="19"/>
  <c r="H9" i="19"/>
  <c r="H8" i="19"/>
  <c r="H7" i="19"/>
  <c r="I7" i="17"/>
  <c r="J7" i="17"/>
  <c r="K7" i="17"/>
  <c r="L7" i="17"/>
  <c r="M7" i="17"/>
  <c r="N7" i="17"/>
  <c r="O7" i="17"/>
  <c r="P7" i="17"/>
  <c r="Q7" i="17"/>
  <c r="R7" i="17"/>
  <c r="S7" i="17"/>
  <c r="T7" i="17"/>
  <c r="U7" i="17"/>
  <c r="V7" i="17"/>
  <c r="W7" i="17"/>
  <c r="X7" i="17"/>
  <c r="Y7" i="17"/>
  <c r="Z7" i="17"/>
  <c r="AA7" i="17"/>
  <c r="AB7" i="17"/>
  <c r="AC7" i="17"/>
  <c r="AD7" i="17"/>
  <c r="AE7" i="17"/>
  <c r="AF7" i="17"/>
  <c r="AG7" i="17"/>
  <c r="AH7" i="17"/>
  <c r="AI7" i="17"/>
  <c r="AJ7" i="17"/>
  <c r="AK7" i="17"/>
  <c r="AL7" i="17"/>
  <c r="AM7" i="17"/>
  <c r="AN7" i="17"/>
  <c r="AO7" i="17"/>
  <c r="AP7" i="17"/>
  <c r="AQ7" i="17"/>
  <c r="AR7" i="17"/>
  <c r="AS7" i="17"/>
  <c r="AT7" i="17"/>
  <c r="AU7" i="17"/>
  <c r="AV7" i="17"/>
  <c r="AW7" i="17"/>
  <c r="AX7" i="17"/>
  <c r="AY7" i="17"/>
  <c r="AZ7" i="17"/>
  <c r="BA7" i="17"/>
  <c r="BB7" i="17"/>
  <c r="BC7" i="17"/>
  <c r="BD7" i="17"/>
  <c r="BE7" i="17"/>
  <c r="I8" i="17"/>
  <c r="J8" i="17"/>
  <c r="K8" i="17"/>
  <c r="L8" i="17"/>
  <c r="M8" i="17"/>
  <c r="N8" i="17"/>
  <c r="O8" i="17"/>
  <c r="P8" i="17"/>
  <c r="Q8" i="17"/>
  <c r="R8" i="17"/>
  <c r="S8" i="17"/>
  <c r="T8" i="17"/>
  <c r="U8" i="17"/>
  <c r="V8" i="17"/>
  <c r="W8" i="17"/>
  <c r="X8" i="17"/>
  <c r="Y8" i="17"/>
  <c r="Z8" i="17"/>
  <c r="AA8" i="17"/>
  <c r="AB8" i="17"/>
  <c r="AC8" i="17"/>
  <c r="AD8" i="17"/>
  <c r="AE8" i="17"/>
  <c r="AF8" i="17"/>
  <c r="AG8" i="17"/>
  <c r="AH8" i="17"/>
  <c r="AI8" i="17"/>
  <c r="AJ8" i="17"/>
  <c r="AK8" i="17"/>
  <c r="AL8" i="17"/>
  <c r="AM8" i="17"/>
  <c r="AN8" i="17"/>
  <c r="AO8" i="17"/>
  <c r="AP8" i="17"/>
  <c r="AQ8" i="17"/>
  <c r="AR8" i="17"/>
  <c r="AS8" i="17"/>
  <c r="AT8" i="17"/>
  <c r="AU8" i="17"/>
  <c r="AV8" i="17"/>
  <c r="AW8" i="17"/>
  <c r="AX8" i="17"/>
  <c r="AY8" i="17"/>
  <c r="AZ8" i="17"/>
  <c r="BA8" i="17"/>
  <c r="BB8" i="17"/>
  <c r="BC8" i="17"/>
  <c r="BD8" i="17"/>
  <c r="BE8" i="17"/>
  <c r="I9" i="17"/>
  <c r="J9" i="17"/>
  <c r="K9" i="17"/>
  <c r="L9" i="17"/>
  <c r="M9" i="17"/>
  <c r="N9" i="17"/>
  <c r="O9" i="17"/>
  <c r="P9" i="17"/>
  <c r="Q9" i="17"/>
  <c r="R9" i="17"/>
  <c r="S9" i="17"/>
  <c r="T9" i="17"/>
  <c r="U9" i="17"/>
  <c r="V9" i="17"/>
  <c r="W9" i="17"/>
  <c r="X9" i="17"/>
  <c r="Y9" i="17"/>
  <c r="Z9" i="17"/>
  <c r="AA9" i="17"/>
  <c r="AB9" i="17"/>
  <c r="AC9" i="17"/>
  <c r="AD9" i="17"/>
  <c r="AE9" i="17"/>
  <c r="AF9" i="17"/>
  <c r="AG9" i="17"/>
  <c r="AH9" i="17"/>
  <c r="AI9" i="17"/>
  <c r="AJ9" i="17"/>
  <c r="AK9" i="17"/>
  <c r="AL9" i="17"/>
  <c r="AM9" i="17"/>
  <c r="AN9" i="17"/>
  <c r="AO9" i="17"/>
  <c r="AP9" i="17"/>
  <c r="AQ9" i="17"/>
  <c r="AR9" i="17"/>
  <c r="AS9" i="17"/>
  <c r="AT9" i="17"/>
  <c r="AU9" i="17"/>
  <c r="AV9" i="17"/>
  <c r="AW9" i="17"/>
  <c r="AX9" i="17"/>
  <c r="AY9" i="17"/>
  <c r="AZ9" i="17"/>
  <c r="BA9" i="17"/>
  <c r="BB9" i="17"/>
  <c r="BC9" i="17"/>
  <c r="BD9" i="17"/>
  <c r="BE9" i="17"/>
  <c r="H9" i="17"/>
  <c r="H8" i="17"/>
  <c r="H7" i="17"/>
  <c r="I7" i="16"/>
  <c r="J7" i="16"/>
  <c r="K7" i="16"/>
  <c r="L7" i="16"/>
  <c r="M7" i="16"/>
  <c r="N7" i="16"/>
  <c r="O7" i="16"/>
  <c r="P7" i="16"/>
  <c r="Q7" i="16"/>
  <c r="R7" i="16"/>
  <c r="S7" i="16"/>
  <c r="T7" i="16"/>
  <c r="U7" i="16"/>
  <c r="V7" i="16"/>
  <c r="W7" i="16"/>
  <c r="X7" i="16"/>
  <c r="Y7" i="16"/>
  <c r="Z7" i="16"/>
  <c r="AA7" i="16"/>
  <c r="AB7" i="16"/>
  <c r="AC7" i="16"/>
  <c r="AD7" i="16"/>
  <c r="AE7" i="16"/>
  <c r="AF7" i="16"/>
  <c r="AG7" i="16"/>
  <c r="AH7" i="16"/>
  <c r="AI7" i="16"/>
  <c r="AJ7" i="16"/>
  <c r="AK7" i="16"/>
  <c r="AL7" i="16"/>
  <c r="AM7" i="16"/>
  <c r="AN7" i="16"/>
  <c r="AO7" i="16"/>
  <c r="AP7" i="16"/>
  <c r="AQ7" i="16"/>
  <c r="AR7" i="16"/>
  <c r="AS7" i="16"/>
  <c r="AT7" i="16"/>
  <c r="AU7" i="16"/>
  <c r="AV7" i="16"/>
  <c r="AW7" i="16"/>
  <c r="AX7" i="16"/>
  <c r="AY7" i="16"/>
  <c r="AZ7" i="16"/>
  <c r="BA7" i="16"/>
  <c r="BB7" i="16"/>
  <c r="BC7" i="16"/>
  <c r="BD7" i="16"/>
  <c r="BE7" i="16"/>
  <c r="I8" i="16"/>
  <c r="J8" i="16"/>
  <c r="K8" i="16"/>
  <c r="L8" i="16"/>
  <c r="M8" i="16"/>
  <c r="N8" i="16"/>
  <c r="O8" i="16"/>
  <c r="P8" i="16"/>
  <c r="Q8" i="16"/>
  <c r="R8" i="16"/>
  <c r="S8" i="16"/>
  <c r="T8" i="16"/>
  <c r="U8" i="16"/>
  <c r="V8" i="16"/>
  <c r="W8" i="16"/>
  <c r="X8" i="16"/>
  <c r="Y8" i="16"/>
  <c r="Z8" i="16"/>
  <c r="AA8" i="16"/>
  <c r="AB8" i="16"/>
  <c r="AC8" i="16"/>
  <c r="AD8" i="16"/>
  <c r="AE8" i="16"/>
  <c r="AF8" i="16"/>
  <c r="AG8" i="16"/>
  <c r="AH8" i="16"/>
  <c r="AI8" i="16"/>
  <c r="AJ8" i="16"/>
  <c r="AK8" i="16"/>
  <c r="AL8" i="16"/>
  <c r="AM8" i="16"/>
  <c r="AN8" i="16"/>
  <c r="AO8" i="16"/>
  <c r="AP8" i="16"/>
  <c r="AQ8" i="16"/>
  <c r="AR8" i="16"/>
  <c r="AS8" i="16"/>
  <c r="AT8" i="16"/>
  <c r="AU8" i="16"/>
  <c r="AV8" i="16"/>
  <c r="AW8" i="16"/>
  <c r="AX8" i="16"/>
  <c r="AY8" i="16"/>
  <c r="AZ8" i="16"/>
  <c r="BA8" i="16"/>
  <c r="BB8" i="16"/>
  <c r="BC8" i="16"/>
  <c r="BD8" i="16"/>
  <c r="BE8" i="16"/>
  <c r="I9" i="16"/>
  <c r="J9" i="16"/>
  <c r="K9" i="16"/>
  <c r="L9" i="16"/>
  <c r="M9" i="16"/>
  <c r="N9" i="16"/>
  <c r="O9" i="16"/>
  <c r="P9" i="16"/>
  <c r="Q9" i="16"/>
  <c r="R9" i="16"/>
  <c r="S9" i="16"/>
  <c r="T9" i="16"/>
  <c r="U9" i="16"/>
  <c r="V9" i="16"/>
  <c r="W9" i="16"/>
  <c r="X9" i="16"/>
  <c r="Y9" i="16"/>
  <c r="Z9" i="16"/>
  <c r="AA9" i="16"/>
  <c r="AB9" i="16"/>
  <c r="AC9" i="16"/>
  <c r="AD9" i="16"/>
  <c r="AE9" i="16"/>
  <c r="AF9" i="16"/>
  <c r="AG9" i="16"/>
  <c r="AH9" i="16"/>
  <c r="AI9" i="16"/>
  <c r="AJ9" i="16"/>
  <c r="AK9" i="16"/>
  <c r="AL9" i="16"/>
  <c r="AM9" i="16"/>
  <c r="AN9" i="16"/>
  <c r="AO9" i="16"/>
  <c r="AP9" i="16"/>
  <c r="AQ9" i="16"/>
  <c r="AR9" i="16"/>
  <c r="AS9" i="16"/>
  <c r="AT9" i="16"/>
  <c r="AU9" i="16"/>
  <c r="AV9" i="16"/>
  <c r="AW9" i="16"/>
  <c r="AX9" i="16"/>
  <c r="AY9" i="16"/>
  <c r="AZ9" i="16"/>
  <c r="BA9" i="16"/>
  <c r="BB9" i="16"/>
  <c r="BC9" i="16"/>
  <c r="BD9" i="16"/>
  <c r="BE9" i="16"/>
  <c r="I10" i="16"/>
  <c r="J10" i="16"/>
  <c r="K10" i="16"/>
  <c r="L10" i="16"/>
  <c r="M10" i="16"/>
  <c r="N10" i="16"/>
  <c r="O10" i="16"/>
  <c r="P10" i="16"/>
  <c r="Q10" i="16"/>
  <c r="R10" i="16"/>
  <c r="S10" i="16"/>
  <c r="T10" i="16"/>
  <c r="U10" i="16"/>
  <c r="V10" i="16"/>
  <c r="W10" i="16"/>
  <c r="X10" i="16"/>
  <c r="Y10" i="16"/>
  <c r="Z10" i="16"/>
  <c r="AA10" i="16"/>
  <c r="AB10" i="16"/>
  <c r="AC10" i="16"/>
  <c r="AD10" i="16"/>
  <c r="AE10" i="16"/>
  <c r="AF10" i="16"/>
  <c r="AG10" i="16"/>
  <c r="AH10" i="16"/>
  <c r="AI10" i="16"/>
  <c r="AJ10" i="16"/>
  <c r="AK10" i="16"/>
  <c r="AL10" i="16"/>
  <c r="AM10" i="16"/>
  <c r="AN10" i="16"/>
  <c r="AO10" i="16"/>
  <c r="AP10" i="16"/>
  <c r="AQ10" i="16"/>
  <c r="AR10" i="16"/>
  <c r="AS10" i="16"/>
  <c r="AT10" i="16"/>
  <c r="AU10" i="16"/>
  <c r="AV10" i="16"/>
  <c r="AW10" i="16"/>
  <c r="AX10" i="16"/>
  <c r="AY10" i="16"/>
  <c r="AZ10" i="16"/>
  <c r="BA10" i="16"/>
  <c r="BB10" i="16"/>
  <c r="BC10" i="16"/>
  <c r="BD10" i="16"/>
  <c r="BE10" i="16"/>
  <c r="I11" i="16"/>
  <c r="J11" i="16"/>
  <c r="K11" i="16"/>
  <c r="L11" i="16"/>
  <c r="M11" i="16"/>
  <c r="N11" i="16"/>
  <c r="O11" i="16"/>
  <c r="P11" i="16"/>
  <c r="Q11" i="16"/>
  <c r="R11" i="16"/>
  <c r="S11" i="16"/>
  <c r="T11" i="16"/>
  <c r="U11" i="16"/>
  <c r="V11" i="16"/>
  <c r="W11" i="16"/>
  <c r="X11" i="16"/>
  <c r="Y11" i="16"/>
  <c r="Z11" i="16"/>
  <c r="AA11" i="16"/>
  <c r="AB11" i="16"/>
  <c r="AC11" i="16"/>
  <c r="AD11" i="16"/>
  <c r="AE11" i="16"/>
  <c r="AF11" i="16"/>
  <c r="AG11" i="16"/>
  <c r="AH11" i="16"/>
  <c r="AI11" i="16"/>
  <c r="AJ11" i="16"/>
  <c r="AK11" i="16"/>
  <c r="AL11" i="16"/>
  <c r="AM11" i="16"/>
  <c r="AN11" i="16"/>
  <c r="AO11" i="16"/>
  <c r="AP11" i="16"/>
  <c r="AQ11" i="16"/>
  <c r="AR11" i="16"/>
  <c r="AS11" i="16"/>
  <c r="AT11" i="16"/>
  <c r="AU11" i="16"/>
  <c r="AV11" i="16"/>
  <c r="AW11" i="16"/>
  <c r="AX11" i="16"/>
  <c r="AY11" i="16"/>
  <c r="AZ11" i="16"/>
  <c r="BA11" i="16"/>
  <c r="BB11" i="16"/>
  <c r="BC11" i="16"/>
  <c r="BD11" i="16"/>
  <c r="BE11" i="16"/>
  <c r="H11" i="16"/>
  <c r="H10" i="16"/>
  <c r="H9" i="16"/>
  <c r="H8" i="16"/>
  <c r="H7" i="16"/>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AK10" i="14"/>
  <c r="AL10" i="14"/>
  <c r="AM10" i="14"/>
  <c r="AN10" i="14"/>
  <c r="AO10" i="14"/>
  <c r="AP10" i="14"/>
  <c r="AQ10" i="14"/>
  <c r="AR10" i="14"/>
  <c r="AS10" i="14"/>
  <c r="AT10" i="14"/>
  <c r="AU10" i="14"/>
  <c r="AV10" i="14"/>
  <c r="AW10" i="14"/>
  <c r="AX10" i="14"/>
  <c r="AY10" i="14"/>
  <c r="AZ10" i="14"/>
  <c r="BA10" i="14"/>
  <c r="BB10" i="14"/>
  <c r="BC10" i="14"/>
  <c r="BD10" i="14"/>
  <c r="BE10" i="14"/>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AL9" i="14"/>
  <c r="AM9" i="14"/>
  <c r="AN9" i="14"/>
  <c r="AO9" i="14"/>
  <c r="AP9" i="14"/>
  <c r="AQ9" i="14"/>
  <c r="AR9" i="14"/>
  <c r="AS9" i="14"/>
  <c r="AT9" i="14"/>
  <c r="AU9" i="14"/>
  <c r="AV9" i="14"/>
  <c r="AW9" i="14"/>
  <c r="AX9" i="14"/>
  <c r="AY9" i="14"/>
  <c r="AZ9" i="14"/>
  <c r="BA9" i="14"/>
  <c r="BB9" i="14"/>
  <c r="BC9" i="14"/>
  <c r="BD9" i="14"/>
  <c r="BE9" i="14"/>
  <c r="I7" i="14"/>
  <c r="J7" i="14"/>
  <c r="K7"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AQ7" i="14"/>
  <c r="AR7" i="14"/>
  <c r="AS7" i="14"/>
  <c r="AT7" i="14"/>
  <c r="AU7" i="14"/>
  <c r="AV7" i="14"/>
  <c r="AW7" i="14"/>
  <c r="AX7" i="14"/>
  <c r="AY7" i="14"/>
  <c r="AZ7" i="14"/>
  <c r="BA7" i="14"/>
  <c r="BB7" i="14"/>
  <c r="BC7" i="14"/>
  <c r="BD7" i="14"/>
  <c r="BE7" i="14"/>
  <c r="H10" i="14"/>
  <c r="H9" i="14"/>
  <c r="H7" i="14"/>
  <c r="I7" i="12"/>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c r="C1" i="2"/>
  <c r="D1" i="3" s="1"/>
</calcChain>
</file>

<file path=xl/sharedStrings.xml><?xml version="1.0" encoding="utf-8"?>
<sst xmlns="http://schemas.openxmlformats.org/spreadsheetml/2006/main" count="1430" uniqueCount="545">
  <si>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</si>
  <si>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</si>
  <si>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</si>
  <si>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</si>
  <si>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</si>
  <si>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</si>
  <si>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</si>
  <si>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Sussex North</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</si>
  <si>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</si>
  <si>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</si>
  <si>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</si>
  <si>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</si>
  <si>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</si>
  <si>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</si>
  <si>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</si>
  <si>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https://www.southernwater.co.uk/media/1716/sussex_north.zip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</si>
  <si>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</si>
  <si>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</si>
  <si>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</si>
  <si>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</si>
  <si>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</si>
  <si>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</si>
  <si>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</si>
  <si>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</si>
  <si>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</si>
  <si>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</si>
  <si>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</si>
  <si>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</si>
  <si>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</si>
  <si>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</si>
  <si>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</si>
  <si>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</si>
  <si>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</si>
  <si>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</si>
  <si>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</si>
  <si>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</si>
  <si>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</si>
  <si>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</si>
  <si>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</si>
  <si>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</si>
  <si>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</si>
  <si>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</si>
  <si>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</si>
  <si>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</si>
  <si>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</si>
  <si>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</si>
  <si>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</si>
  <si>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</si>
  <si>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</si>
  <si>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</si>
  <si>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</si>
  <si>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</si>
  <si>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</si>
  <si>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</si>
  <si>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</si>
  <si>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</si>
  <si>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</si>
  <si>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</si>
  <si>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</si>
  <si>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</si>
  <si>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</si>
  <si>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</si>
  <si>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</si>
  <si>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</si>
  <si>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</si>
  <si>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</si>
  <si>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</si>
  <si>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</si>
  <si>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</si>
  <si>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</si>
  <si>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</si>
  <si>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</si>
  <si>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</si>
  <si>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</si>
  <si>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</si>
  <si>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</si>
  <si>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</si>
  <si>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</si>
  <si>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</si>
  <si>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West Sussex comprising the area of the Sussex Weald broadly encompassed by Crawley, Henfield and Midhurst. Total population served is approximately 270,000.</t>
  </si>
  <si>
    <t>Total number of sources</t>
  </si>
  <si>
    <t>Number</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</si>
  <si>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</si>
  <si>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</si>
  <si>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</si>
  <si>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</si>
  <si>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</si>
  <si>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</si>
  <si>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annual average (DYAA)</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</si>
  <si>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</si>
  <si>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</si>
  <si>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</si>
  <si>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</si>
  <si>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</si>
  <si>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</si>
  <si>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</si>
  <si>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</si>
  <si>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</si>
  <si>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Surface Water source and reservoir are hydrologically constrained (minimum flow), however, overall the zone is dominantly asset constrained.</t>
  </si>
  <si>
    <t>Drought plan option benefits</t>
  </si>
  <si>
    <t>Table 10 – Drought Plan links</t>
  </si>
  <si>
    <t>Ml/d</t>
  </si>
  <si>
    <t xml:space="preserve">Year of first zonal deficit (if any) 
</t>
  </si>
  <si>
    <t>Year</t>
  </si>
  <si>
    <t>2020-21</t>
  </si>
  <si>
    <t>Zone deficit summary</t>
  </si>
  <si>
    <t>High (&gt;10%) / Medium (5-10%) / Low (&lt;5%)</t>
  </si>
  <si>
    <t>A/A</t>
  </si>
  <si>
    <t>High (26%)</t>
  </si>
  <si>
    <t>Other planning considerations and constraints</t>
  </si>
  <si>
    <t>Contains South Downs National Park on southern margin. Potential large risk to deployable output from deterioration of raw water quality at surface water sources (pesticides) and groundwater sources (nitrates). Further risk of licence changes from AMP7 Water Framework Directive "No Deterioration" Investigations.</t>
  </si>
  <si>
    <t>Treatment works details</t>
  </si>
  <si>
    <t>Weir Wood Reservoir - 10.2Ml/d - SW4 - Constrained by Hydrological Yield, Pulborough SW+GW - 50.54Ml/d - SGW4 - Constrained by Hydrological Yield</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</si>
  <si>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</si>
  <si>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</si>
  <si>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</si>
  <si>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</si>
  <si>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</si>
  <si>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</si>
  <si>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</si>
  <si>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</si>
  <si>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</si>
  <si>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</si>
  <si>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</si>
  <si>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</si>
  <si>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</si>
  <si>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</si>
  <si>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</si>
  <si>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</si>
  <si>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</si>
  <si>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</si>
  <si>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</si>
  <si>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</si>
  <si>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</si>
  <si>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</si>
  <si>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</si>
  <si>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</si>
  <si>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</si>
  <si>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</si>
  <si>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</si>
  <si>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</si>
  <si>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</si>
  <si>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</si>
  <si>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</si>
  <si>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</si>
  <si>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</si>
  <si>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</si>
  <si>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</si>
  <si>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</si>
  <si>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</si>
  <si>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</si>
  <si>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</si>
  <si>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</si>
  <si>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</si>
  <si>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</si>
  <si>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</si>
  <si>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</si>
  <si>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</si>
  <si>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</si>
  <si>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</si>
  <si>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</si>
  <si>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</si>
  <si>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</si>
  <si>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</si>
  <si>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</si>
  <si>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</si>
  <si>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</si>
  <si>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</si>
  <si>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</si>
  <si>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</si>
  <si>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</si>
  <si>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</si>
  <si>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</si>
  <si>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</si>
  <si>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</si>
  <si>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</si>
  <si>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</si>
  <si>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</si>
  <si>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</si>
  <si>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</si>
  <si>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</si>
  <si>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</si>
  <si>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</si>
  <si>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</si>
  <si>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</si>
  <si>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</si>
  <si>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</si>
  <si>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</si>
  <si>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</si>
  <si>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</si>
  <si>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</si>
  <si>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</si>
  <si>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</si>
  <si>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</si>
  <si>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</si>
  <si>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</si>
  <si>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</si>
  <si>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</si>
  <si>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</si>
  <si>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</si>
  <si>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</si>
  <si>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</si>
  <si>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</si>
  <si>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</si>
  <si>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</si>
  <si>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</si>
  <si>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</si>
  <si>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</si>
  <si>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</si>
  <si>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</si>
  <si>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</si>
  <si>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</si>
  <si>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</si>
  <si>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</si>
  <si>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</si>
  <si>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</si>
  <si>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</si>
  <si>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</si>
  <si>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</si>
  <si>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</si>
  <si>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</si>
  <si>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</si>
  <si>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</si>
  <si>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</si>
  <si>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</si>
  <si>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</si>
  <si>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</si>
  <si>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</si>
  <si>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</si>
  <si>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</si>
  <si>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</si>
  <si>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</si>
  <si>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</si>
  <si>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</si>
  <si>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</si>
  <si>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</si>
  <si>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</si>
  <si>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</si>
  <si>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</si>
  <si>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</si>
  <si>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</si>
  <si>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</si>
  <si>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</si>
  <si>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</si>
  <si>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</si>
  <si>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</si>
  <si>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</si>
  <si>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</si>
  <si>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</si>
  <si>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</si>
  <si>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</si>
  <si>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</si>
  <si>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</si>
  <si>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</si>
  <si>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</si>
  <si>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</si>
  <si>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</si>
  <si>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</si>
  <si>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</si>
  <si>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</si>
  <si>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</si>
  <si>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</si>
  <si>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</si>
  <si>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</si>
  <si>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</si>
  <si>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</si>
  <si>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</si>
  <si>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</si>
  <si>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</si>
  <si>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</si>
  <si>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</si>
  <si>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</si>
  <si>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</si>
  <si>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</si>
  <si>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</si>
  <si>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</si>
  <si>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</si>
  <si>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</si>
  <si>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</si>
  <si>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</si>
  <si>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</si>
  <si>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</si>
  <si>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</si>
  <si>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</si>
  <si>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</si>
  <si>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</si>
  <si>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</si>
  <si>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</si>
  <si>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</si>
  <si>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</si>
  <si>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</si>
  <si>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</si>
  <si>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</si>
  <si>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</si>
  <si>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</si>
  <si>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</si>
  <si>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</si>
  <si>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</si>
  <si>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</si>
  <si>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</si>
  <si>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</si>
  <si>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</si>
  <si>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</si>
  <si>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</si>
  <si>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</si>
  <si>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</si>
  <si>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</si>
  <si>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</si>
  <si>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</si>
  <si>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</si>
  <si>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</si>
  <si>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</si>
  <si>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</si>
  <si>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</si>
  <si>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</si>
  <si>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</si>
  <si>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</si>
  <si>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</si>
  <si>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</si>
  <si>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</si>
  <si>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</si>
  <si>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</si>
  <si>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</si>
  <si>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</si>
  <si>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</si>
  <si>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</si>
  <si>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</si>
  <si>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</si>
  <si>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</si>
  <si>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</si>
  <si>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</si>
  <si>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</si>
  <si>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</si>
  <si>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</si>
  <si>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</si>
  <si>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</si>
  <si>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</si>
  <si>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</si>
  <si>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</si>
  <si>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</si>
  <si>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</si>
  <si>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</si>
  <si>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</si>
  <si>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</si>
  <si>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</si>
  <si>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</si>
  <si>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</si>
  <si>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</si>
  <si>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</si>
  <si>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</si>
  <si>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</si>
  <si>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</si>
  <si>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</si>
  <si>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</si>
  <si>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</si>
  <si>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</si>
  <si>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</si>
  <si>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</si>
  <si>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</si>
  <si>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</si>
  <si>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</si>
  <si>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</si>
  <si>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</si>
  <si>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</si>
  <si>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</si>
  <si>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</si>
  <si>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</si>
  <si>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</si>
  <si>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</si>
  <si>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</si>
  <si>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</si>
  <si>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</si>
  <si>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</si>
  <si>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</si>
  <si>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</si>
  <si>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</si>
  <si>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</si>
  <si>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</si>
  <si>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</si>
  <si>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</si>
  <si>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</si>
  <si>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</si>
  <si>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</si>
  <si>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</si>
  <si>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</si>
  <si>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</si>
  <si>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</si>
  <si>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</si>
  <si>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</si>
  <si>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</si>
  <si>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</si>
  <si>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</si>
  <si>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</si>
  <si>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</si>
  <si>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</si>
  <si>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</si>
  <si>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</si>
  <si>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</si>
  <si>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</si>
  <si>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</si>
  <si>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</si>
  <si>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</si>
  <si>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</si>
  <si>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</si>
  <si>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Option name</t>
  </si>
  <si>
    <t>Table 5: Feasible options
Column C</t>
  </si>
  <si>
    <t>Pulborough surface water (Phases 1 to 3) Drought Permit/Order (2020-25)</t>
  </si>
  <si>
    <t>Weir Wood reservoir Drought Permit/Order (2020-25)</t>
  </si>
  <si>
    <t>TUBS and NEU Ban - SN WRZ</t>
  </si>
  <si>
    <t>Transfer to Midhurst WSW &amp; Petersfield BH rehabilitation</t>
  </si>
  <si>
    <t>Scheme to bring West Chiltington back into service</t>
  </si>
  <si>
    <t>Winter transfer: turbidity/sludge handling process improvements at Pulborough</t>
  </si>
  <si>
    <t>Blackstone Reservoir</t>
  </si>
  <si>
    <t>Littlehampton WTW Indirect Potable Water Reuse (10Ml/d)</t>
  </si>
  <si>
    <t>Littlehampton WTW Indirect Potable Water Reuse (20Ml/d)</t>
  </si>
  <si>
    <t>Nitrate catchment management – Steyning</t>
  </si>
  <si>
    <t>Pesticide catchment management / treatment – Pulborough Surface</t>
  </si>
  <si>
    <t>Pesticide catchment management / treatment – River Arun</t>
  </si>
  <si>
    <t>Pesticide catchment management / treatment – Weir Wood Reservoir</t>
  </si>
  <si>
    <t>Arun/W Rother - instream catchment management options</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</si>
  <si>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</si>
  <si>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</si>
  <si>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</si>
  <si>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</si>
  <si>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</si>
  <si>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</si>
  <si>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</si>
  <si>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</si>
  <si>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water efficiency activity using basket of measures to 2040</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</si>
  <si>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</si>
  <si>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</si>
  <si>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</si>
  <si>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</si>
  <si>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</si>
  <si>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</si>
  <si>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</si>
  <si>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</si>
  <si>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DO_SI_Har</t>
  </si>
  <si>
    <t>DO_SI_Wei</t>
  </si>
  <si>
    <t>DO_DI-SN</t>
  </si>
  <si>
    <t>BR_Rog</t>
  </si>
  <si>
    <t>BR_Smo</t>
  </si>
  <si>
    <t>IZT_Har1</t>
  </si>
  <si>
    <t>RES_Bla</t>
  </si>
  <si>
    <t>PWR_For10</t>
  </si>
  <si>
    <t>PWR_For20</t>
  </si>
  <si>
    <t>CM_Ste</t>
  </si>
  <si>
    <t>CM_HaS</t>
  </si>
  <si>
    <t>CM_Aru</t>
  </si>
  <si>
    <t>CM_Wei</t>
  </si>
  <si>
    <t>CM_ArRSN</t>
  </si>
  <si>
    <t>LM_AcLog_SN</t>
  </si>
  <si>
    <t>LM_RemSens_SN</t>
  </si>
  <si>
    <t>LM_AddMon_SN</t>
  </si>
  <si>
    <t>LM_CommSPP_SN</t>
  </si>
  <si>
    <t>LM_NetMngSys_SN</t>
  </si>
  <si>
    <t>LM_PresOpt_SN</t>
  </si>
  <si>
    <t>LM_MR_SN</t>
  </si>
  <si>
    <t>LM_Add_SN</t>
  </si>
  <si>
    <t>WEF_Tgt100-SN</t>
  </si>
  <si>
    <t>MET_MAMR1-SN</t>
  </si>
  <si>
    <t>MET_MAMR2-SN</t>
  </si>
  <si>
    <t>LM_SPL-T100-SN</t>
  </si>
  <si>
    <t>LM_SPL1-SN</t>
  </si>
  <si>
    <t>LM_SPL2-SN</t>
  </si>
  <si>
    <t xml:space="preserve">Type of option </t>
  </si>
  <si>
    <t>Table 5: Feasible options
Column E</t>
  </si>
  <si>
    <t>Supply Interventions</t>
  </si>
  <si>
    <t>Demand Interventions</t>
  </si>
  <si>
    <t>Asset enhancement</t>
  </si>
  <si>
    <t>Reservoirs</t>
  </si>
  <si>
    <t>Indirect Potable Water reuse</t>
  </si>
  <si>
    <t>Catchment management</t>
  </si>
  <si>
    <t>Leakage Management</t>
  </si>
  <si>
    <t>Water Efficiency</t>
  </si>
  <si>
    <t>Metering/tariffs</t>
  </si>
  <si>
    <t>Preferred option</t>
  </si>
  <si>
    <t>Table 5: Feasible options
Column F</t>
  </si>
  <si>
    <t>Y/N</t>
  </si>
  <si>
    <t>Y</t>
  </si>
  <si>
    <t>N</t>
  </si>
  <si>
    <t xml:space="preserve">Planned scheme start date </t>
  </si>
  <si>
    <t>Table 5: Feasible options
Column G</t>
  </si>
  <si>
    <t>2020/21</t>
  </si>
  <si>
    <t>2016/17</t>
  </si>
  <si>
    <t>2024/25</t>
  </si>
  <si>
    <t>2023/24</t>
  </si>
  <si>
    <t>2029/30</t>
  </si>
  <si>
    <t>2026/27</t>
  </si>
  <si>
    <t>2034/35</t>
  </si>
  <si>
    <t>2027/28</t>
  </si>
  <si>
    <t>2021/22</t>
  </si>
  <si>
    <t>2022/23</t>
  </si>
  <si>
    <t>2030/31</t>
  </si>
  <si>
    <t>2025/26</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</si>
  <si>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</si>
  <si>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</si>
  <si>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</si>
  <si>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</si>
  <si>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</si>
  <si>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</si>
  <si>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</si>
  <si>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</si>
  <si>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</si>
  <si>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</si>
  <si>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</si>
  <si>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</si>
  <si>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</si>
  <si>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</si>
  <si>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</si>
  <si>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</si>
  <si>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</si>
  <si>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</si>
  <si>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</si>
  <si>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</si>
  <si>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</si>
  <si>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</si>
  <si>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</si>
  <si>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00</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</si>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</sst>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Arial"/>
      <family val="2"/>
    </font>
    <font>
      <sz val="11"/>
      <color theme="1"/>
      <name val="Calibri"/>
      <family val="2"/>
      <scheme val="minor"/>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6">
    <xf numFmtId="0" fontId="0" fillId="0" borderId="0"/>
    <xf numFmtId="0" fontId="2" fillId="0" borderId="0"/>
    <xf numFmtId="9" fontId="2" fillId="0" borderId="0" applyFont="0" applyFill="0" applyBorder="0" applyAlignment="0" applyProtection="0"/>
    <xf numFmtId="9" fontId="15" fillId="0" borderId="0" applyFont="0" applyFill="0" applyBorder="0" applyAlignment="0" applyProtection="0"/>
    <xf numFmtId="0" fontId="18" fillId="0" borderId="0" applyNumberFormat="0" applyFill="0" applyBorder="0" applyAlignment="0" applyProtection="0"/>
    <xf numFmtId="0" fontId="1" fillId="0" borderId="0"/>
  </cellStyleXfs>
  <cellXfs count="143">
    <xf numFmtId="0" fontId="0" fillId="0" borderId="0" xfId="0"/>
    <xf numFmtId="0" fontId="3" fillId="2" borderId="0" xfId="1" applyFont="1" applyFill="1" applyAlignment="1">
      <alignment vertical="center"/>
    </xf>
    <xf numFmtId="0" fontId="3" fillId="2" borderId="0" xfId="1" applyFont="1" applyFill="1" applyAlignment="1">
      <alignment horizontal="center" vertical="center"/>
    </xf>
    <xf numFmtId="0" fontId="4" fillId="3" borderId="1" xfId="1" applyFont="1" applyFill="1" applyBorder="1" applyAlignment="1">
      <alignment vertical="center"/>
    </xf>
    <xf numFmtId="0" fontId="0" fillId="0" borderId="0" xfId="0" applyAlignment="1">
      <alignment horizontal="center"/>
    </xf>
    <xf numFmtId="0" fontId="6" fillId="0" borderId="0" xfId="0" applyFont="1"/>
    <xf numFmtId="0" fontId="5" fillId="0" borderId="0" xfId="0" applyFont="1"/>
    <xf numFmtId="0" fontId="4" fillId="3" borderId="3" xfId="1" applyFont="1" applyFill="1" applyBorder="1" applyAlignment="1">
      <alignment vertical="center" wrapText="1"/>
    </xf>
    <xf numFmtId="0" fontId="4" fillId="0" borderId="0" xfId="1" applyFont="1" applyAlignment="1">
      <alignment vertical="center"/>
    </xf>
    <xf numFmtId="0" fontId="4" fillId="3" borderId="5" xfId="1" applyFont="1" applyFill="1" applyBorder="1" applyAlignment="1">
      <alignment vertical="center" wrapText="1"/>
    </xf>
    <xf numFmtId="0" fontId="4" fillId="0" borderId="0" xfId="1" applyFont="1" applyAlignment="1">
      <alignment vertical="center" wrapText="1"/>
    </xf>
    <xf numFmtId="0" fontId="4" fillId="3" borderId="7" xfId="1" applyFont="1" applyFill="1" applyBorder="1" applyAlignment="1">
      <alignment vertical="center" wrapText="1"/>
    </xf>
    <xf numFmtId="0" fontId="7" fillId="0" borderId="0" xfId="0" applyFont="1"/>
    <xf numFmtId="0" fontId="4" fillId="3" borderId="1" xfId="1" applyFont="1" applyFill="1" applyBorder="1" applyAlignment="1">
      <alignment vertical="center" wrapText="1"/>
    </xf>
    <xf numFmtId="0" fontId="8" fillId="4" borderId="2" xfId="1" applyFont="1" applyFill="1" applyBorder="1" applyAlignment="1">
      <alignment vertical="center"/>
    </xf>
    <xf numFmtId="0" fontId="9" fillId="0" borderId="0" xfId="0" applyFont="1" applyAlignment="1">
      <alignment horizontal="right"/>
    </xf>
    <xf numFmtId="0" fontId="10" fillId="3" borderId="1" xfId="1" applyFont="1" applyFill="1" applyBorder="1" applyAlignment="1">
      <alignment vertical="center" wrapText="1"/>
    </xf>
    <xf numFmtId="0" fontId="10" fillId="3" borderId="1" xfId="1" applyFont="1" applyFill="1" applyBorder="1" applyAlignment="1">
      <alignment vertical="center"/>
    </xf>
    <xf numFmtId="0" fontId="10" fillId="3" borderId="1" xfId="1" applyFont="1" applyFill="1" applyBorder="1" applyAlignment="1">
      <alignment horizontal="center" vertical="center"/>
    </xf>
    <xf numFmtId="0" fontId="8" fillId="4" borderId="9" xfId="1" applyFont="1" applyFill="1" applyBorder="1" applyAlignment="1">
      <alignment vertical="center"/>
    </xf>
    <xf numFmtId="0" fontId="11" fillId="2" borderId="0" xfId="1" applyFont="1" applyFill="1" applyAlignment="1">
      <alignment horizontal="center" vertical="center"/>
    </xf>
    <xf numFmtId="0" fontId="11"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3" fillId="0" borderId="0" xfId="0" applyFont="1" applyAlignment="1">
      <alignment wrapText="1"/>
    </xf>
    <xf numFmtId="0" fontId="5" fillId="0" borderId="9" xfId="1" applyFont="1" applyBorder="1" applyAlignment="1">
      <alignment horizontal="center" vertical="center" wrapText="1"/>
    </xf>
    <xf numFmtId="0" fontId="0" fillId="0" borderId="0" xfId="0" applyAlignment="1">
      <alignment horizontal="left"/>
    </xf>
    <xf numFmtId="0" fontId="5" fillId="0" borderId="14" xfId="1" applyFont="1" applyBorder="1" applyAlignment="1">
      <alignment vertical="center" wrapText="1"/>
    </xf>
    <xf numFmtId="0" fontId="5" fillId="0" borderId="14" xfId="1" applyFont="1" applyBorder="1" applyAlignment="1">
      <alignment horizontal="center" vertical="center" wrapText="1"/>
    </xf>
    <xf numFmtId="0" fontId="0" fillId="0" borderId="0" xfId="0" applyAlignment="1">
      <alignment horizontal="center" vertical="center" wrapText="1"/>
    </xf>
    <xf numFmtId="0" fontId="8" fillId="4" borderId="14" xfId="1" applyFont="1" applyFill="1" applyBorder="1" applyAlignment="1">
      <alignment vertical="center"/>
    </xf>
    <xf numFmtId="0" fontId="8" fillId="7" borderId="15" xfId="1" applyFont="1" applyFill="1" applyBorder="1" applyAlignment="1">
      <alignment vertical="center"/>
    </xf>
    <xf numFmtId="0" fontId="8" fillId="7" borderId="16" xfId="1" applyFont="1" applyFill="1" applyBorder="1" applyAlignment="1">
      <alignment vertical="center"/>
    </xf>
    <xf numFmtId="0" fontId="15" fillId="0" borderId="9" xfId="0" applyFont="1" applyBorder="1" applyAlignment="1">
      <alignment horizontal="center" vertical="center" wrapText="1"/>
    </xf>
    <xf numFmtId="0" fontId="5" fillId="0" borderId="9" xfId="0" applyFont="1" applyBorder="1" applyAlignment="1">
      <alignment horizontal="center" vertical="center" wrapText="1"/>
    </xf>
    <xf numFmtId="0" fontId="8" fillId="7" borderId="9" xfId="1" applyFont="1" applyFill="1" applyBorder="1" applyAlignment="1">
      <alignment vertical="center"/>
    </xf>
    <xf numFmtId="0" fontId="0" fillId="0" borderId="0" xfId="0" applyAlignment="1">
      <alignment horizontal="center" wrapText="1"/>
    </xf>
    <xf numFmtId="0" fontId="6" fillId="0" borderId="0" xfId="0" applyFont="1" applyAlignment="1">
      <alignment horizontal="left" vertical="center"/>
    </xf>
    <xf numFmtId="0" fontId="5" fillId="0" borderId="0" xfId="1" applyFont="1" applyAlignment="1">
      <alignment horizontal="left" vertical="center"/>
    </xf>
    <xf numFmtId="0" fontId="5" fillId="0" borderId="0" xfId="0" applyFont="1" applyAlignment="1">
      <alignment horizontal="left"/>
    </xf>
    <xf numFmtId="0" fontId="5" fillId="4" borderId="4" xfId="1" applyFont="1" applyFill="1" applyBorder="1" applyAlignment="1">
      <alignment horizontal="left" vertical="center" wrapText="1"/>
    </xf>
    <xf numFmtId="0" fontId="5" fillId="4" borderId="6" xfId="1" applyFont="1" applyFill="1" applyBorder="1" applyAlignment="1">
      <alignment horizontal="left" vertical="center" wrapText="1"/>
    </xf>
    <xf numFmtId="0" fontId="5" fillId="0" borderId="9" xfId="1" applyFont="1" applyBorder="1" applyAlignment="1">
      <alignment horizontal="left" vertical="center" wrapText="1" readingOrder="1"/>
    </xf>
    <xf numFmtId="0" fontId="5" fillId="0" borderId="13" xfId="1" applyFont="1" applyBorder="1" applyAlignment="1">
      <alignment horizontal="left" vertical="center" wrapText="1" readingOrder="1"/>
    </xf>
    <xf numFmtId="0" fontId="9" fillId="0" borderId="0" xfId="0" applyFont="1"/>
    <xf numFmtId="0" fontId="0" fillId="4" borderId="0" xfId="0" applyFill="1"/>
    <xf numFmtId="0" fontId="0" fillId="8" borderId="0" xfId="0" applyFill="1"/>
    <xf numFmtId="0" fontId="16" fillId="0" borderId="9" xfId="1" applyFont="1" applyBorder="1" applyAlignment="1">
      <alignment vertical="center"/>
    </xf>
    <xf numFmtId="0" fontId="5" fillId="0" borderId="9" xfId="0" applyFont="1" applyBorder="1" applyAlignment="1">
      <alignment horizontal="center" vertical="center"/>
    </xf>
    <xf numFmtId="0" fontId="5" fillId="0" borderId="9" xfId="0" applyFont="1" applyBorder="1"/>
    <xf numFmtId="0" fontId="5" fillId="0" borderId="0" xfId="0" applyFont="1" applyAlignment="1">
      <alignment vertical="justify" wrapText="1"/>
    </xf>
    <xf numFmtId="0" fontId="5" fillId="0" borderId="0" xfId="0" applyFont="1" applyAlignment="1">
      <alignment vertical="top" wrapText="1"/>
    </xf>
    <xf numFmtId="0" fontId="10" fillId="0" borderId="0" xfId="0" applyFont="1"/>
    <xf numFmtId="0" fontId="10" fillId="0" borderId="0" xfId="0" applyFont="1" applyAlignment="1">
      <alignment horizontal="left"/>
    </xf>
    <xf numFmtId="0" fontId="10" fillId="3" borderId="3" xfId="1" applyFont="1" applyFill="1" applyBorder="1" applyAlignment="1">
      <alignment vertical="center"/>
    </xf>
    <xf numFmtId="0" fontId="0" fillId="0" borderId="9" xfId="0" applyBorder="1" applyAlignment="1">
      <alignment horizontal="center" vertical="center"/>
    </xf>
    <xf numFmtId="0" fontId="5" fillId="0" borderId="13" xfId="1" applyFont="1" applyBorder="1" applyAlignment="1">
      <alignment vertical="center" wrapText="1"/>
    </xf>
    <xf numFmtId="0" fontId="5" fillId="0" borderId="0" xfId="1" applyFont="1" applyAlignment="1">
      <alignment vertical="center" wrapText="1"/>
    </xf>
    <xf numFmtId="0" fontId="5" fillId="0" borderId="0" xfId="1" applyFont="1" applyAlignment="1">
      <alignment horizontal="center" vertical="center" wrapText="1"/>
    </xf>
    <xf numFmtId="0" fontId="10" fillId="3" borderId="12" xfId="1" applyFont="1" applyFill="1" applyBorder="1" applyAlignment="1">
      <alignment vertical="center"/>
    </xf>
    <xf numFmtId="0" fontId="10" fillId="3" borderId="9" xfId="1" applyFont="1" applyFill="1" applyBorder="1" applyAlignment="1">
      <alignment vertical="center"/>
    </xf>
    <xf numFmtId="0" fontId="12" fillId="0" borderId="0" xfId="1" applyFont="1" applyAlignment="1">
      <alignment horizontal="left" vertical="center"/>
    </xf>
    <xf numFmtId="0" fontId="10" fillId="3" borderId="10" xfId="1" applyFont="1" applyFill="1" applyBorder="1" applyAlignment="1">
      <alignment vertical="center"/>
    </xf>
    <xf numFmtId="0" fontId="10" fillId="3" borderId="0" xfId="0" applyFont="1" applyFill="1" applyAlignment="1">
      <alignment horizontal="left" vertical="top"/>
    </xf>
    <xf numFmtId="0" fontId="5" fillId="0" borderId="0" xfId="0" applyFont="1" applyAlignment="1">
      <alignment horizontal="left" vertical="top"/>
    </xf>
    <xf numFmtId="0" fontId="5" fillId="0" borderId="0" xfId="1" applyFont="1" applyAlignment="1">
      <alignment horizontal="left" vertical="center" wrapText="1"/>
    </xf>
    <xf numFmtId="0" fontId="5" fillId="0" borderId="0" xfId="0" applyFont="1" applyAlignment="1">
      <alignment horizontal="left" vertical="center" wrapText="1"/>
    </xf>
    <xf numFmtId="0" fontId="10" fillId="0" borderId="0" xfId="1" applyFont="1" applyAlignment="1">
      <alignment vertical="center"/>
    </xf>
    <xf numFmtId="0" fontId="5" fillId="0" borderId="13" xfId="0" applyFont="1" applyBorder="1" applyAlignment="1">
      <alignment vertical="center" wrapText="1"/>
    </xf>
    <xf numFmtId="0" fontId="17" fillId="9" borderId="21" xfId="0" applyFont="1" applyFill="1" applyBorder="1" applyAlignment="1">
      <alignment horizontal="center" vertical="center" wrapText="1"/>
    </xf>
    <xf numFmtId="0" fontId="17" fillId="9" borderId="20" xfId="0" applyFont="1" applyFill="1" applyBorder="1" applyAlignment="1">
      <alignment horizontal="center" vertical="center" wrapText="1"/>
    </xf>
    <xf numFmtId="0" fontId="5" fillId="10" borderId="22" xfId="0" applyFont="1" applyFill="1" applyBorder="1" applyAlignment="1">
      <alignment vertical="center" wrapText="1"/>
    </xf>
    <xf numFmtId="0" fontId="5" fillId="10" borderId="23" xfId="0" applyFont="1" applyFill="1" applyBorder="1" applyAlignment="1">
      <alignment vertical="center" wrapText="1"/>
    </xf>
    <xf numFmtId="0" fontId="5" fillId="0" borderId="0" xfId="0" applyFont="1" applyAlignment="1">
      <alignment wrapText="1"/>
    </xf>
    <xf numFmtId="0" fontId="10" fillId="3" borderId="21" xfId="1" applyFont="1" applyFill="1" applyBorder="1" applyAlignment="1">
      <alignment horizontal="center" vertical="center"/>
    </xf>
    <xf numFmtId="0" fontId="5" fillId="0" borderId="25" xfId="1" applyFont="1" applyBorder="1" applyAlignment="1">
      <alignment vertical="center" wrapText="1"/>
    </xf>
    <xf numFmtId="0" fontId="15"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5" fillId="0" borderId="27" xfId="1" applyFont="1" applyBorder="1" applyAlignment="1">
      <alignment horizontal="center" vertical="center" wrapText="1"/>
    </xf>
    <xf numFmtId="0" fontId="5" fillId="0" borderId="2" xfId="0" applyFont="1" applyBorder="1" applyAlignment="1">
      <alignment vertical="center" wrapText="1"/>
    </xf>
    <xf numFmtId="2" fontId="8" fillId="4" borderId="14" xfId="1" applyNumberFormat="1" applyFont="1" applyFill="1" applyBorder="1" applyAlignment="1">
      <alignment horizontal="center" vertical="center"/>
    </xf>
    <xf numFmtId="2" fontId="8" fillId="7" borderId="15" xfId="1" applyNumberFormat="1" applyFont="1" applyFill="1" applyBorder="1" applyAlignment="1">
      <alignment horizontal="center" vertical="center"/>
    </xf>
    <xf numFmtId="2" fontId="8" fillId="4" borderId="9" xfId="1" applyNumberFormat="1" applyFont="1" applyFill="1" applyBorder="1" applyAlignment="1">
      <alignment horizontal="center" vertical="center"/>
    </xf>
    <xf numFmtId="2" fontId="8" fillId="7" borderId="9" xfId="1" applyNumberFormat="1" applyFont="1" applyFill="1" applyBorder="1" applyAlignment="1">
      <alignment horizontal="center" vertical="center"/>
    </xf>
    <xf numFmtId="164" fontId="8" fillId="4" borderId="14" xfId="1" applyNumberFormat="1" applyFont="1" applyFill="1" applyBorder="1" applyAlignment="1">
      <alignment horizontal="center" vertical="center"/>
    </xf>
    <xf numFmtId="164" fontId="8" fillId="7" borderId="15" xfId="1" applyNumberFormat="1" applyFont="1" applyFill="1" applyBorder="1" applyAlignment="1">
      <alignment horizontal="center" vertical="center"/>
    </xf>
    <xf numFmtId="9" fontId="8" fillId="4" borderId="9" xfId="2" applyFont="1" applyFill="1" applyBorder="1" applyAlignment="1">
      <alignment horizontal="center" vertical="center"/>
    </xf>
    <xf numFmtId="9" fontId="8" fillId="7" borderId="9" xfId="2" applyFont="1" applyFill="1" applyBorder="1" applyAlignment="1">
      <alignment horizontal="center" vertical="center"/>
    </xf>
    <xf numFmtId="0" fontId="4" fillId="3" borderId="10" xfId="1" applyFont="1" applyFill="1" applyBorder="1" applyAlignment="1">
      <alignment horizontal="left" vertical="center"/>
    </xf>
    <xf numFmtId="0" fontId="5" fillId="0" borderId="9" xfId="1" applyFont="1" applyBorder="1" applyAlignment="1">
      <alignment vertical="center" wrapText="1"/>
    </xf>
    <xf numFmtId="0" fontId="8" fillId="4" borderId="9" xfId="1" applyFont="1" applyFill="1" applyBorder="1" applyAlignment="1">
      <alignment horizontal="left" vertical="center" wrapText="1"/>
    </xf>
    <xf numFmtId="2" fontId="8" fillId="4" borderId="14" xfId="1" applyNumberFormat="1" applyFont="1" applyFill="1" applyBorder="1" applyAlignment="1">
      <alignment vertical="center"/>
    </xf>
    <xf numFmtId="2" fontId="8" fillId="7" borderId="15" xfId="1" applyNumberFormat="1" applyFont="1" applyFill="1" applyBorder="1" applyAlignment="1">
      <alignment vertical="center"/>
    </xf>
    <xf numFmtId="9" fontId="8" fillId="4" borderId="9" xfId="2" applyFont="1" applyFill="1" applyBorder="1" applyAlignment="1">
      <alignment horizontal="left" vertical="center" wrapText="1"/>
    </xf>
    <xf numFmtId="14" fontId="5" fillId="4" borderId="6" xfId="1" applyNumberFormat="1" applyFont="1" applyFill="1" applyBorder="1" applyAlignment="1">
      <alignment horizontal="left" vertical="center" wrapText="1"/>
    </xf>
    <xf numFmtId="0" fontId="5" fillId="4" borderId="2" xfId="1" applyFont="1" applyFill="1" applyBorder="1" applyAlignment="1">
      <alignment horizontal="left" vertical="center" wrapText="1"/>
    </xf>
    <xf numFmtId="0" fontId="5" fillId="4" borderId="9" xfId="1" applyFont="1" applyFill="1" applyBorder="1" applyAlignment="1">
      <alignment vertical="center"/>
    </xf>
    <xf numFmtId="14" fontId="5" fillId="4" borderId="9" xfId="1" applyNumberFormat="1" applyFont="1" applyFill="1" applyBorder="1" applyAlignment="1">
      <alignment vertical="center"/>
    </xf>
    <xf numFmtId="0" fontId="18" fillId="4" borderId="6" xfId="4" applyFill="1" applyBorder="1" applyAlignment="1">
      <alignment horizontal="left" vertical="center" wrapText="1"/>
    </xf>
    <xf numFmtId="14" fontId="8" fillId="4" borderId="9" xfId="1" applyNumberFormat="1" applyFont="1" applyFill="1" applyBorder="1" applyAlignment="1">
      <alignment vertical="center"/>
    </xf>
    <xf numFmtId="1" fontId="19" fillId="0" borderId="0" xfId="0" applyNumberFormat="1" applyFont="1"/>
    <xf numFmtId="0" fontId="10" fillId="3" borderId="28" xfId="1" applyFont="1" applyFill="1" applyBorder="1" applyAlignment="1">
      <alignment horizontal="center" vertical="center"/>
    </xf>
    <xf numFmtId="1" fontId="8" fillId="4" borderId="14" xfId="1" applyNumberFormat="1" applyFont="1" applyFill="1" applyBorder="1" applyAlignment="1">
      <alignment vertical="center" wrapText="1"/>
    </xf>
    <xf numFmtId="164" fontId="8" fillId="4" borderId="14" xfId="1" applyNumberFormat="1" applyFont="1" applyFill="1" applyBorder="1" applyAlignment="1">
      <alignment vertical="center" wrapText="1"/>
    </xf>
    <xf numFmtId="2" fontId="8" fillId="4" borderId="14" xfId="1" applyNumberFormat="1" applyFont="1" applyFill="1" applyBorder="1" applyAlignment="1">
      <alignment vertical="center" wrapText="1"/>
    </xf>
    <xf numFmtId="164" fontId="8" fillId="4" borderId="9" xfId="1" applyNumberFormat="1" applyFont="1" applyFill="1" applyBorder="1" applyAlignment="1">
      <alignment horizontal="left" vertical="center" wrapText="1"/>
    </xf>
    <xf numFmtId="14" fontId="5" fillId="4" borderId="8" xfId="1" applyNumberFormat="1" applyFont="1" applyFill="1" applyBorder="1" applyAlignment="1">
      <alignment horizontal="left" vertical="center" wrapText="1"/>
    </xf>
    <xf numFmtId="0" fontId="8" fillId="4" borderId="9" xfId="1" applyFont="1" applyFill="1" applyBorder="1" applyAlignment="1">
      <alignment vertical="center" wrapText="1"/>
    </xf>
    <xf numFmtId="0" fontId="8" fillId="4" borderId="9" xfId="1" applyFont="1" applyFill="1" applyBorder="1" applyAlignment="1">
      <alignment horizontal="right" vertical="center"/>
    </xf>
    <xf numFmtId="14" fontId="8" fillId="4" borderId="9" xfId="1" applyNumberFormat="1" applyFont="1" applyFill="1" applyBorder="1" applyAlignment="1">
      <alignment horizontal="right" vertical="center"/>
    </xf>
    <xf numFmtId="1" fontId="8" fillId="4" borderId="14" xfId="1" applyNumberFormat="1" applyFont="1" applyFill="1" applyBorder="1" applyAlignment="1">
      <alignment vertical="center"/>
    </xf>
    <xf numFmtId="1" fontId="8" fillId="7" borderId="15" xfId="1" applyNumberFormat="1" applyFont="1" applyFill="1" applyBorder="1" applyAlignment="1">
      <alignment vertical="center"/>
    </xf>
    <xf numFmtId="0" fontId="3" fillId="2" borderId="0" xfId="1" applyFont="1" applyFill="1" applyAlignment="1">
      <alignment horizontal="left" vertical="center"/>
    </xf>
    <xf numFmtId="0" fontId="5" fillId="0" borderId="9" xfId="0" applyFont="1" applyBorder="1" applyAlignment="1">
      <alignment horizontal="left" vertical="center" wrapText="1"/>
    </xf>
    <xf numFmtId="0" fontId="5" fillId="0" borderId="13" xfId="1" applyFont="1" applyBorder="1" applyAlignment="1">
      <alignment horizontal="left" vertical="center" wrapText="1"/>
    </xf>
    <xf numFmtId="0" fontId="5" fillId="0" borderId="17" xfId="1" applyFont="1" applyBorder="1" applyAlignment="1">
      <alignment horizontal="left" vertical="center" wrapText="1"/>
    </xf>
    <xf numFmtId="0" fontId="5" fillId="0" borderId="18" xfId="1" applyFont="1" applyBorder="1" applyAlignment="1">
      <alignment horizontal="left" vertical="center" wrapText="1"/>
    </xf>
    <xf numFmtId="0" fontId="4" fillId="3" borderId="10" xfId="1" applyFont="1" applyFill="1" applyBorder="1" applyAlignment="1">
      <alignment horizontal="left" vertical="center"/>
    </xf>
    <xf numFmtId="0" fontId="4" fillId="3" borderId="11" xfId="1" applyFont="1" applyFill="1" applyBorder="1" applyAlignment="1">
      <alignment horizontal="left" vertical="center"/>
    </xf>
    <xf numFmtId="0" fontId="12" fillId="0" borderId="9" xfId="1" applyFont="1" applyBorder="1" applyAlignment="1">
      <alignment horizontal="left" vertical="center"/>
    </xf>
    <xf numFmtId="0" fontId="10" fillId="3" borderId="19" xfId="1" applyFont="1" applyFill="1" applyBorder="1" applyAlignment="1">
      <alignment horizontal="left" vertical="center"/>
    </xf>
    <xf numFmtId="0" fontId="10" fillId="3" borderId="12" xfId="1" applyFont="1" applyFill="1" applyBorder="1" applyAlignment="1">
      <alignment horizontal="left" vertical="center"/>
    </xf>
    <xf numFmtId="0" fontId="10" fillId="3" borderId="13" xfId="0" applyFont="1" applyFill="1" applyBorder="1" applyAlignment="1">
      <alignment horizontal="left" vertical="top"/>
    </xf>
    <xf numFmtId="0" fontId="10" fillId="3" borderId="17" xfId="0" applyFont="1" applyFill="1" applyBorder="1" applyAlignment="1">
      <alignment horizontal="left" vertical="top"/>
    </xf>
    <xf numFmtId="0" fontId="10" fillId="3" borderId="18" xfId="0" applyFont="1" applyFill="1" applyBorder="1" applyAlignment="1">
      <alignment horizontal="left" vertical="top"/>
    </xf>
    <xf numFmtId="0" fontId="5" fillId="0" borderId="9" xfId="0" applyFont="1" applyBorder="1" applyAlignment="1">
      <alignment horizontal="left" vertical="top"/>
    </xf>
    <xf numFmtId="0" fontId="5" fillId="0" borderId="9" xfId="1" applyFont="1" applyBorder="1" applyAlignment="1">
      <alignment horizontal="left" vertical="center" wrapText="1"/>
    </xf>
    <xf numFmtId="0" fontId="5" fillId="0" borderId="9" xfId="1" applyFont="1" applyBorder="1" applyAlignment="1">
      <alignment vertical="center" wrapText="1"/>
    </xf>
    <xf numFmtId="0" fontId="5" fillId="0" borderId="9" xfId="0" applyFont="1" applyBorder="1" applyAlignment="1">
      <alignment wrapText="1"/>
    </xf>
    <xf numFmtId="0" fontId="14" fillId="6" borderId="0" xfId="0" applyFont="1" applyFill="1" applyAlignment="1">
      <alignment horizontal="left" vertical="top" wrapText="1"/>
    </xf>
    <xf numFmtId="0" fontId="10" fillId="3" borderId="13" xfId="0" applyFont="1" applyFill="1" applyBorder="1" applyAlignment="1">
      <alignment horizontal="left"/>
    </xf>
    <xf numFmtId="0" fontId="10" fillId="3" borderId="17" xfId="0" applyFont="1" applyFill="1" applyBorder="1" applyAlignment="1">
      <alignment horizontal="left"/>
    </xf>
    <xf numFmtId="0" fontId="10" fillId="3" borderId="18" xfId="0" applyFont="1" applyFill="1" applyBorder="1" applyAlignment="1">
      <alignment horizontal="left"/>
    </xf>
    <xf numFmtId="0" fontId="16" fillId="0" borderId="9" xfId="1" applyFont="1" applyBorder="1" applyAlignment="1">
      <alignment horizontal="center" vertical="center"/>
    </xf>
    <xf numFmtId="0" fontId="12" fillId="0" borderId="10" xfId="1" applyFont="1" applyBorder="1" applyAlignment="1">
      <alignment horizontal="left" vertical="center"/>
    </xf>
    <xf numFmtId="0" fontId="12" fillId="0" borderId="11" xfId="1" applyFont="1" applyBorder="1" applyAlignment="1">
      <alignment horizontal="left" vertical="center"/>
    </xf>
    <xf numFmtId="0" fontId="12" fillId="0" borderId="12" xfId="1" applyFont="1" applyBorder="1" applyAlignment="1">
      <alignment horizontal="left" vertical="center"/>
    </xf>
    <xf numFmtId="0" fontId="4" fillId="3" borderId="20" xfId="1" applyFont="1" applyFill="1" applyBorder="1" applyAlignment="1">
      <alignment horizontal="left" vertical="center"/>
    </xf>
    <xf numFmtId="0" fontId="14" fillId="5" borderId="0" xfId="0" applyFont="1" applyFill="1" applyAlignment="1">
      <alignment horizontal="left" vertical="top" wrapText="1"/>
    </xf>
    <xf numFmtId="0" fontId="3" fillId="2" borderId="0" xfId="1" applyFont="1" applyFill="1" applyAlignment="1">
      <alignment horizontal="left"/>
    </xf>
    <xf numFmtId="0" fontId="4" fillId="3" borderId="10" xfId="1" applyFont="1" applyFill="1" applyBorder="1" applyAlignment="1">
      <alignment horizontal="left"/>
    </xf>
    <xf numFmtId="0" fontId="4" fillId="3" borderId="20" xfId="1" applyFont="1" applyFill="1" applyBorder="1" applyAlignment="1">
      <alignment horizontal="left"/>
    </xf>
  </cellXfs>
  <cellStyles count="6">
    <cellStyle name="Hyperlink" xfId="4" builtinId="8"/>
    <cellStyle name="Normal" xfId="0" builtinId="0"/>
    <cellStyle name="Normal 2" xfId="5" xr:uid="{00000000-0005-0000-0000-00003200000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40821</xdr:colOff>
      <xdr:row>7</xdr:row>
      <xdr:rowOff>176893</xdr:rowOff>
    </xdr:from>
    <xdr:to>
      <xdr:col>4</xdr:col>
      <xdr:colOff>3463659</xdr:colOff>
      <xdr:row>14</xdr:row>
      <xdr:rowOff>90426</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94964" y="1959429"/>
          <a:ext cx="3422838" cy="17491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sites/pr19/WRMP24/Shared%20Documents/03%20WRMP%202024/14_Oct_Submission/10_MIT_Tables/WRMP19_Copies/2022%20200612%20Planning%20Tables%20Copy/200612_fWRMP_DYAA_tables/DYAA_SN_fWRMP_v1.0_25Feb2020.xlsx?3DED3331" TargetMode="External"/><Relationship Id="rId1" Type="http://schemas.openxmlformats.org/officeDocument/2006/relationships/externalLinkPath" Target="file:///\\3DED3331\DYAA_SN_fWRMP_v1.0_25Feb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WRZ summary"/>
      <sheetName val="1. BL Licences"/>
      <sheetName val="2. BL Supply"/>
      <sheetName val="3. BL Demand"/>
      <sheetName val="4. BL SDB"/>
      <sheetName val="5. Feasible Options"/>
      <sheetName val="6. Preferred (Scenario Yr)"/>
      <sheetName val="8. FP Demand"/>
      <sheetName val="7. FP Supply"/>
      <sheetName val="9. FP SDB"/>
      <sheetName val="6. Preferred (Scenario Yr) (RO)"/>
      <sheetName val="7. FP Supply (RO)"/>
      <sheetName val="8. FP Demand (RO)"/>
      <sheetName val="9. FP SDB (RO)"/>
      <sheetName val="10. Drought plan links"/>
    </sheetNames>
    <sheetDataSet>
      <sheetData sheetId="0"/>
      <sheetData sheetId="1"/>
      <sheetData sheetId="2"/>
      <sheetData sheetId="3">
        <row r="20">
          <cell r="M20">
            <v>36.69</v>
          </cell>
          <cell r="N20">
            <v>27.299999999999997</v>
          </cell>
          <cell r="O20">
            <v>27.299999999999997</v>
          </cell>
          <cell r="P20">
            <v>27.299999999999997</v>
          </cell>
          <cell r="Q20">
            <v>27.299999999999997</v>
          </cell>
          <cell r="R20">
            <v>27.299999999999997</v>
          </cell>
          <cell r="S20">
            <v>27.299999999999997</v>
          </cell>
          <cell r="T20">
            <v>27.299999999999997</v>
          </cell>
          <cell r="U20">
            <v>27.299999999999997</v>
          </cell>
          <cell r="V20">
            <v>27.299999999999997</v>
          </cell>
          <cell r="W20">
            <v>27.299999999999997</v>
          </cell>
          <cell r="X20">
            <v>27.299999999999997</v>
          </cell>
          <cell r="Y20">
            <v>27.299999999999997</v>
          </cell>
          <cell r="Z20">
            <v>27.299999999999997</v>
          </cell>
          <cell r="AA20">
            <v>27.299999999999997</v>
          </cell>
          <cell r="AB20">
            <v>27.299999999999997</v>
          </cell>
          <cell r="AC20">
            <v>27.299999999999997</v>
          </cell>
          <cell r="AD20">
            <v>27.299999999999997</v>
          </cell>
          <cell r="AE20">
            <v>27.299999999999997</v>
          </cell>
          <cell r="AF20">
            <v>27.299999999999997</v>
          </cell>
          <cell r="AG20">
            <v>27.299999999999997</v>
          </cell>
          <cell r="AH20">
            <v>27.299999999999997</v>
          </cell>
          <cell r="AI20">
            <v>27.299999999999997</v>
          </cell>
          <cell r="AJ20">
            <v>27.299999999999997</v>
          </cell>
          <cell r="AK20">
            <v>27.299999999999997</v>
          </cell>
          <cell r="AL20">
            <v>27.299999999999997</v>
          </cell>
          <cell r="AM20">
            <v>27.299999999999997</v>
          </cell>
          <cell r="AN20">
            <v>27.299999999999997</v>
          </cell>
          <cell r="AO20">
            <v>27.299999999999997</v>
          </cell>
          <cell r="AP20">
            <v>27.299999999999997</v>
          </cell>
          <cell r="AQ20">
            <v>27.299999999999997</v>
          </cell>
          <cell r="AR20">
            <v>27.299999999999997</v>
          </cell>
          <cell r="AS20">
            <v>27.299999999999997</v>
          </cell>
          <cell r="AT20">
            <v>27.299999999999997</v>
          </cell>
          <cell r="AU20">
            <v>27.299999999999997</v>
          </cell>
          <cell r="AV20">
            <v>27.299999999999997</v>
          </cell>
          <cell r="AW20">
            <v>27.299999999999997</v>
          </cell>
          <cell r="AX20">
            <v>27.299999999999997</v>
          </cell>
          <cell r="AY20">
            <v>27.299999999999997</v>
          </cell>
          <cell r="AZ20">
            <v>27.299999999999997</v>
          </cell>
          <cell r="BA20">
            <v>27.299999999999997</v>
          </cell>
          <cell r="BB20">
            <v>27.299999999999997</v>
          </cell>
          <cell r="BC20">
            <v>27.299999999999997</v>
          </cell>
          <cell r="BD20">
            <v>27.299999999999997</v>
          </cell>
          <cell r="BE20">
            <v>27.299999999999997</v>
          </cell>
          <cell r="BF20">
            <v>27.299999999999997</v>
          </cell>
          <cell r="BG20">
            <v>27.299999999999997</v>
          </cell>
          <cell r="BH20">
            <v>27.299999999999997</v>
          </cell>
          <cell r="BI20">
            <v>27.299999999999997</v>
          </cell>
          <cell r="BJ20">
            <v>27.299999999999997</v>
          </cell>
        </row>
        <row r="23">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row>
        <row r="26">
          <cell r="M26">
            <v>8.8471106996580708</v>
          </cell>
          <cell r="N26">
            <v>8.8264534411696438</v>
          </cell>
          <cell r="O26">
            <v>8.8263740558767445</v>
          </cell>
          <cell r="P26">
            <v>8.8878552884215587</v>
          </cell>
          <cell r="Q26">
            <v>8.9346875009377094</v>
          </cell>
          <cell r="R26">
            <v>8.8658165875424082</v>
          </cell>
          <cell r="S26">
            <v>8.8151569522805211</v>
          </cell>
          <cell r="T26">
            <v>2.9932110129878025</v>
          </cell>
          <cell r="U26">
            <v>2.9305369739111766</v>
          </cell>
          <cell r="V26">
            <v>2.8592149133891267</v>
          </cell>
          <cell r="W26">
            <v>2.9331084150394338</v>
          </cell>
          <cell r="X26">
            <v>2.9564404660108314</v>
          </cell>
          <cell r="Y26">
            <v>2.9881616126877679</v>
          </cell>
          <cell r="Z26">
            <v>3.0324202296578369</v>
          </cell>
          <cell r="AA26">
            <v>3.0863567753587828</v>
          </cell>
          <cell r="AB26">
            <v>3.1573033863843696</v>
          </cell>
          <cell r="AC26">
            <v>3.2381724944433925</v>
          </cell>
          <cell r="AD26">
            <v>3.3182679139835889</v>
          </cell>
          <cell r="AE26">
            <v>3.4068700648976629</v>
          </cell>
          <cell r="AF26">
            <v>3.5044545087194754</v>
          </cell>
          <cell r="AG26">
            <v>3.4977997199701134</v>
          </cell>
          <cell r="AH26">
            <v>3.4979355077345522</v>
          </cell>
          <cell r="AI26">
            <v>3.5008833285494019</v>
          </cell>
          <cell r="AJ26">
            <v>3.505080866787579</v>
          </cell>
          <cell r="AK26">
            <v>3.5137430648718135</v>
          </cell>
          <cell r="AL26">
            <v>3.5208789205360942</v>
          </cell>
          <cell r="AM26">
            <v>3.51949883570241</v>
          </cell>
          <cell r="AN26">
            <v>3.5194110929283893</v>
          </cell>
          <cell r="AO26">
            <v>3.5204583216959646</v>
          </cell>
          <cell r="AP26">
            <v>3.5225001208937057</v>
          </cell>
          <cell r="AQ26">
            <v>3.5481681337920845</v>
          </cell>
          <cell r="AR26">
            <v>3.5745923318895576</v>
          </cell>
          <cell r="AS26">
            <v>3.6016712239217581</v>
          </cell>
          <cell r="AT26">
            <v>3.6293131855066774</v>
          </cell>
          <cell r="AU26">
            <v>3.6574352576043436</v>
          </cell>
          <cell r="AV26">
            <v>3.7795624179743603</v>
          </cell>
          <cell r="AW26">
            <v>3.8930115183215035</v>
          </cell>
          <cell r="AX26">
            <v>4.0058407774566396</v>
          </cell>
          <cell r="AY26">
            <v>4.1188278764554402</v>
          </cell>
          <cell r="AZ26">
            <v>4.2314188419818128</v>
          </cell>
          <cell r="BA26">
            <v>4.190763257710663</v>
          </cell>
          <cell r="BB26">
            <v>4.1501021040649908</v>
          </cell>
          <cell r="BC26">
            <v>4.1093961522195803</v>
          </cell>
          <cell r="BD26">
            <v>4.0686092071453919</v>
          </cell>
          <cell r="BE26">
            <v>4.0277078030573028</v>
          </cell>
          <cell r="BF26">
            <v>3.9780555450801094</v>
          </cell>
          <cell r="BG26">
            <v>3.9282290400458768</v>
          </cell>
          <cell r="BH26">
            <v>3.8782015170124664</v>
          </cell>
          <cell r="BI26">
            <v>3.8279594085938511</v>
          </cell>
          <cell r="BJ26">
            <v>3.7766118538279612</v>
          </cell>
        </row>
      </sheetData>
      <sheetData sheetId="4"/>
      <sheetData sheetId="5">
        <row r="3">
          <cell r="L3">
            <v>61.841239591308678</v>
          </cell>
          <cell r="M3">
            <v>61.838975419105637</v>
          </cell>
          <cell r="N3">
            <v>61.845762880138281</v>
          </cell>
          <cell r="O3">
            <v>61.884431177872578</v>
          </cell>
          <cell r="P3">
            <v>61.952989882248261</v>
          </cell>
          <cell r="Q3">
            <v>61.951421922118755</v>
          </cell>
          <cell r="R3">
            <v>61.93327332122761</v>
          </cell>
          <cell r="S3">
            <v>61.902008007178111</v>
          </cell>
          <cell r="T3">
            <v>61.860968758113515</v>
          </cell>
          <cell r="U3">
            <v>61.844685320158931</v>
          </cell>
          <cell r="V3">
            <v>61.925291831653411</v>
          </cell>
          <cell r="W3">
            <v>61.955336892468992</v>
          </cell>
          <cell r="X3">
            <v>61.993771048990098</v>
          </cell>
          <cell r="Y3">
            <v>62.044742675804343</v>
          </cell>
          <cell r="Z3">
            <v>62.105392231349462</v>
          </cell>
          <cell r="AA3">
            <v>62.167749156326039</v>
          </cell>
          <cell r="AB3">
            <v>62.240028578336052</v>
          </cell>
          <cell r="AC3">
            <v>62.311534311827238</v>
          </cell>
          <cell r="AD3">
            <v>62.391546776692302</v>
          </cell>
          <cell r="AE3">
            <v>62.480541534465104</v>
          </cell>
          <cell r="AF3">
            <v>62.56634825337354</v>
          </cell>
          <cell r="AG3">
            <v>62.658945548795778</v>
          </cell>
          <cell r="AH3">
            <v>62.754354877268426</v>
          </cell>
          <cell r="AI3">
            <v>62.851013923164402</v>
          </cell>
          <cell r="AJ3">
            <v>62.952137628906435</v>
          </cell>
          <cell r="AK3">
            <v>63.052389061102346</v>
          </cell>
          <cell r="AL3">
            <v>63.144124552800292</v>
          </cell>
          <cell r="AM3">
            <v>63.237152386557902</v>
          </cell>
          <cell r="AN3">
            <v>63.331315191857108</v>
          </cell>
          <cell r="AO3">
            <v>63.42647256758648</v>
          </cell>
          <cell r="AP3">
            <v>63.522498880594199</v>
          </cell>
          <cell r="AQ3">
            <v>63.619281378801013</v>
          </cell>
          <cell r="AR3">
            <v>63.716718570942554</v>
          </cell>
          <cell r="AS3">
            <v>63.814718832636814</v>
          </cell>
          <cell r="AT3">
            <v>63.913199204843821</v>
          </cell>
          <cell r="AU3">
            <v>64.012084356114286</v>
          </cell>
          <cell r="AV3">
            <v>64.102291447361878</v>
          </cell>
          <cell r="AW3">
            <v>64.191878697397456</v>
          </cell>
          <cell r="AX3">
            <v>64.281623787296709</v>
          </cell>
          <cell r="AY3">
            <v>64.370972743723527</v>
          </cell>
          <cell r="AZ3">
            <v>64.456810011645274</v>
          </cell>
          <cell r="BA3">
            <v>64.542641710192498</v>
          </cell>
          <cell r="BB3">
            <v>64.628428610539984</v>
          </cell>
          <cell r="BC3">
            <v>64.714134517658692</v>
          </cell>
          <cell r="BD3">
            <v>64.7997259657635</v>
          </cell>
          <cell r="BE3">
            <v>64.885171949512852</v>
          </cell>
          <cell r="BF3">
            <v>64.970443686205158</v>
          </cell>
          <cell r="BG3">
            <v>65.05551440489829</v>
          </cell>
          <cell r="BH3">
            <v>65.140370538206213</v>
          </cell>
          <cell r="BI3">
            <v>65.224121225166868</v>
          </cell>
        </row>
        <row r="4">
          <cell r="L4">
            <v>39.855137909544325</v>
          </cell>
          <cell r="M4">
            <v>30.491753378328628</v>
          </cell>
          <cell r="N4">
            <v>30.538946720308449</v>
          </cell>
          <cell r="O4">
            <v>32.247700680125995</v>
          </cell>
          <cell r="P4">
            <v>35.461805619914877</v>
          </cell>
          <cell r="Q4">
            <v>35.569655184037451</v>
          </cell>
          <cell r="R4">
            <v>35.566268276048291</v>
          </cell>
          <cell r="S4">
            <v>29.7915950640283</v>
          </cell>
          <cell r="T4">
            <v>29.776193752224401</v>
          </cell>
          <cell r="U4">
            <v>29.752144418975078</v>
          </cell>
          <cell r="V4">
            <v>29.873310647898109</v>
          </cell>
          <cell r="W4">
            <v>29.943915426142233</v>
          </cell>
          <cell r="X4">
            <v>30.022909300091904</v>
          </cell>
          <cell r="Y4">
            <v>30.114440644334699</v>
          </cell>
          <cell r="Z4">
            <v>30.215649917308369</v>
          </cell>
          <cell r="AA4">
            <v>30.333869255606686</v>
          </cell>
          <cell r="AB4">
            <v>30.462011090938432</v>
          </cell>
          <cell r="AC4">
            <v>30.589379237751359</v>
          </cell>
          <cell r="AD4">
            <v>30.725254115938156</v>
          </cell>
          <cell r="AE4">
            <v>30.870111287032699</v>
          </cell>
          <cell r="AF4">
            <v>30.910729225556061</v>
          </cell>
          <cell r="AG4">
            <v>30.95813774059323</v>
          </cell>
          <cell r="AH4">
            <v>31.008358288680803</v>
          </cell>
          <cell r="AI4">
            <v>31.059828554191711</v>
          </cell>
          <cell r="AJ4">
            <v>31.115763479548669</v>
          </cell>
          <cell r="AK4">
            <v>31.170172062485683</v>
          </cell>
          <cell r="AL4">
            <v>31.216064704924726</v>
          </cell>
          <cell r="AM4">
            <v>31.263249689423432</v>
          </cell>
          <cell r="AN4">
            <v>31.311569645463734</v>
          </cell>
          <cell r="AO4">
            <v>31.360884171934202</v>
          </cell>
          <cell r="AP4">
            <v>31.433824912105308</v>
          </cell>
          <cell r="AQ4">
            <v>31.507521837475508</v>
          </cell>
          <cell r="AR4">
            <v>31.581873456780436</v>
          </cell>
          <cell r="AS4">
            <v>31.656788145638082</v>
          </cell>
          <cell r="AT4">
            <v>31.732182945008475</v>
          </cell>
          <cell r="AU4">
            <v>31.901582832651222</v>
          </cell>
          <cell r="AV4">
            <v>32.062304660271089</v>
          </cell>
          <cell r="AW4">
            <v>32.222406646678955</v>
          </cell>
          <cell r="AX4">
            <v>32.382666472950483</v>
          </cell>
          <cell r="AY4">
            <v>32.542530165749582</v>
          </cell>
          <cell r="AZ4">
            <v>32.549147308751159</v>
          </cell>
          <cell r="BA4">
            <v>32.555758882378214</v>
          </cell>
          <cell r="BB4">
            <v>32.56232565780553</v>
          </cell>
          <cell r="BC4">
            <v>32.568811440004069</v>
          </cell>
          <cell r="BD4">
            <v>32.575182763188707</v>
          </cell>
          <cell r="BE4">
            <v>32.57280323248424</v>
          </cell>
          <cell r="BF4">
            <v>32.570249454722735</v>
          </cell>
          <cell r="BG4">
            <v>32.567494658962055</v>
          </cell>
          <cell r="BH4">
            <v>32.564525277816166</v>
          </cell>
          <cell r="BI4">
            <v>32.560450450322996</v>
          </cell>
        </row>
        <row r="5">
          <cell r="L5">
            <v>49.455137909544327</v>
          </cell>
          <cell r="M5">
            <v>40.091753378328626</v>
          </cell>
          <cell r="N5">
            <v>40.138946720308446</v>
          </cell>
          <cell r="O5">
            <v>41.847700680125996</v>
          </cell>
          <cell r="P5">
            <v>45.061805619914878</v>
          </cell>
          <cell r="Q5">
            <v>45.169655184037452</v>
          </cell>
          <cell r="R5">
            <v>45.166268276048292</v>
          </cell>
          <cell r="S5">
            <v>39.391595064028301</v>
          </cell>
          <cell r="T5">
            <v>39.376193752224403</v>
          </cell>
          <cell r="U5">
            <v>39.35214441897508</v>
          </cell>
          <cell r="V5">
            <v>39.47331064789811</v>
          </cell>
          <cell r="W5">
            <v>39.543915426142235</v>
          </cell>
          <cell r="X5">
            <v>39.622909300091905</v>
          </cell>
          <cell r="Y5">
            <v>39.714440644334701</v>
          </cell>
          <cell r="Z5">
            <v>39.81564991730837</v>
          </cell>
          <cell r="AA5">
            <v>39.933869255606687</v>
          </cell>
          <cell r="AB5">
            <v>40.062011090938434</v>
          </cell>
          <cell r="AC5">
            <v>40.189379237751361</v>
          </cell>
          <cell r="AD5">
            <v>40.325254115938158</v>
          </cell>
          <cell r="AE5">
            <v>40.470111287032701</v>
          </cell>
          <cell r="AF5">
            <v>40.510729225556062</v>
          </cell>
          <cell r="AG5">
            <v>40.558137740593232</v>
          </cell>
          <cell r="AH5">
            <v>40.608358288680805</v>
          </cell>
          <cell r="AI5">
            <v>40.659828554191712</v>
          </cell>
          <cell r="AJ5">
            <v>40.71576347954867</v>
          </cell>
          <cell r="AK5">
            <v>40.770172062485685</v>
          </cell>
          <cell r="AL5">
            <v>40.816064704924727</v>
          </cell>
          <cell r="AM5">
            <v>40.863249689423434</v>
          </cell>
          <cell r="AN5">
            <v>40.911569645463736</v>
          </cell>
          <cell r="AO5">
            <v>40.960884171934204</v>
          </cell>
          <cell r="AP5">
            <v>41.03382491210531</v>
          </cell>
          <cell r="AQ5">
            <v>41.10752183747551</v>
          </cell>
          <cell r="AR5">
            <v>41.181873456780437</v>
          </cell>
          <cell r="AS5">
            <v>41.256788145638083</v>
          </cell>
          <cell r="AT5">
            <v>41.332182945008476</v>
          </cell>
          <cell r="AU5">
            <v>41.501582832651223</v>
          </cell>
          <cell r="AV5">
            <v>41.66230466027109</v>
          </cell>
          <cell r="AW5">
            <v>41.822406646678957</v>
          </cell>
          <cell r="AX5">
            <v>41.982666472950484</v>
          </cell>
          <cell r="AY5">
            <v>42.142530165749584</v>
          </cell>
          <cell r="AZ5">
            <v>42.149147308751161</v>
          </cell>
          <cell r="BA5">
            <v>42.155758882378215</v>
          </cell>
          <cell r="BB5">
            <v>42.162325657805532</v>
          </cell>
          <cell r="BC5">
            <v>42.16881144000407</v>
          </cell>
          <cell r="BD5">
            <v>42.175182763188708</v>
          </cell>
          <cell r="BE5">
            <v>42.172803232484242</v>
          </cell>
          <cell r="BF5">
            <v>42.170249454722736</v>
          </cell>
          <cell r="BG5">
            <v>42.167494658962056</v>
          </cell>
          <cell r="BH5">
            <v>42.164525277816168</v>
          </cell>
          <cell r="BI5">
            <v>42.160450450322998</v>
          </cell>
        </row>
        <row r="8">
          <cell r="L8">
            <v>3.8240472785847883</v>
          </cell>
          <cell r="M8">
            <v>3.9030828588916777</v>
          </cell>
          <cell r="N8">
            <v>3.9821184391985667</v>
          </cell>
          <cell r="O8">
            <v>4.0611540195054561</v>
          </cell>
          <cell r="P8">
            <v>4.140189599812345</v>
          </cell>
          <cell r="Q8">
            <v>4.1196550347590843</v>
          </cell>
          <cell r="R8">
            <v>4.0991204697058237</v>
          </cell>
          <cell r="S8">
            <v>4.078585904652563</v>
          </cell>
          <cell r="T8">
            <v>4.0580513395993023</v>
          </cell>
          <cell r="U8">
            <v>4.0375167745460416</v>
          </cell>
          <cell r="V8">
            <v>4.0665218106109275</v>
          </cell>
          <cell r="W8">
            <v>4.0955268466758143</v>
          </cell>
          <cell r="X8">
            <v>4.1245318827407003</v>
          </cell>
          <cell r="Y8">
            <v>4.1535369188055871</v>
          </cell>
          <cell r="Z8">
            <v>4.182541954870473</v>
          </cell>
          <cell r="AA8">
            <v>4.315019460313076</v>
          </cell>
          <cell r="AB8">
            <v>4.4474969657556782</v>
          </cell>
          <cell r="AC8">
            <v>4.5799744711982813</v>
          </cell>
          <cell r="AD8">
            <v>4.7124519766408834</v>
          </cell>
          <cell r="AE8">
            <v>4.8449294820834865</v>
          </cell>
          <cell r="AF8">
            <v>4.8550957423606436</v>
          </cell>
          <cell r="AG8">
            <v>4.8652620026378006</v>
          </cell>
          <cell r="AH8">
            <v>4.8754282629149568</v>
          </cell>
          <cell r="AI8">
            <v>4.8855945231921138</v>
          </cell>
          <cell r="AJ8">
            <v>4.8957607834692709</v>
          </cell>
          <cell r="AK8">
            <v>4.9115142415080975</v>
          </cell>
          <cell r="AL8">
            <v>4.9272676995469222</v>
          </cell>
          <cell r="AM8">
            <v>4.9430211575857488</v>
          </cell>
          <cell r="AN8">
            <v>4.9587746156245736</v>
          </cell>
          <cell r="AO8">
            <v>4.9745280736634001</v>
          </cell>
          <cell r="AP8">
            <v>4.9928497048930369</v>
          </cell>
          <cell r="AQ8">
            <v>5.0111713361226737</v>
          </cell>
          <cell r="AR8">
            <v>5.0294929673523097</v>
          </cell>
          <cell r="AS8">
            <v>5.0478145985819465</v>
          </cell>
          <cell r="AT8">
            <v>5.0661362298115833</v>
          </cell>
          <cell r="AU8">
            <v>5.2468213727641855</v>
          </cell>
          <cell r="AV8">
            <v>5.4275065157167877</v>
          </cell>
          <cell r="AW8">
            <v>5.608191658669389</v>
          </cell>
          <cell r="AX8">
            <v>5.7888768016219911</v>
          </cell>
          <cell r="AY8">
            <v>5.9695619445745933</v>
          </cell>
          <cell r="AZ8">
            <v>5.9259742101641137</v>
          </cell>
          <cell r="BA8">
            <v>5.8823864757536342</v>
          </cell>
          <cell r="BB8">
            <v>5.8387987413431546</v>
          </cell>
          <cell r="BC8">
            <v>5.795211006932675</v>
          </cell>
          <cell r="BD8">
            <v>5.7516232725221954</v>
          </cell>
          <cell r="BE8">
            <v>5.7258351935225242</v>
          </cell>
          <cell r="BF8">
            <v>5.7000471145228548</v>
          </cell>
          <cell r="BG8">
            <v>5.6742590355231837</v>
          </cell>
          <cell r="BH8">
            <v>5.6484709565235143</v>
          </cell>
          <cell r="BI8">
            <v>5.6226828775238431</v>
          </cell>
        </row>
        <row r="10">
          <cell r="L10">
            <v>-16.210148960349141</v>
          </cell>
          <cell r="M10">
            <v>-25.65030489966869</v>
          </cell>
          <cell r="N10">
            <v>-25.6889345990284</v>
          </cell>
          <cell r="O10">
            <v>-24.097884517252037</v>
          </cell>
          <cell r="P10">
            <v>-21.031373862145728</v>
          </cell>
          <cell r="Q10">
            <v>-20.901421772840386</v>
          </cell>
          <cell r="R10">
            <v>-20.866125514885141</v>
          </cell>
          <cell r="S10">
            <v>-26.588998847802372</v>
          </cell>
          <cell r="T10">
            <v>-26.542826345488415</v>
          </cell>
          <cell r="U10">
            <v>-26.530057675729893</v>
          </cell>
          <cell r="V10">
            <v>-26.51850299436623</v>
          </cell>
          <cell r="W10">
            <v>-26.506948313002571</v>
          </cell>
          <cell r="X10">
            <v>-26.495393631638894</v>
          </cell>
          <cell r="Y10">
            <v>-26.483838950275228</v>
          </cell>
          <cell r="Z10">
            <v>-26.472284268911565</v>
          </cell>
          <cell r="AA10">
            <v>-26.548899361032426</v>
          </cell>
          <cell r="AB10">
            <v>-26.625514453153297</v>
          </cell>
          <cell r="AC10">
            <v>-26.702129545274158</v>
          </cell>
          <cell r="AD10">
            <v>-26.778744637395029</v>
          </cell>
          <cell r="AE10">
            <v>-26.855359729515889</v>
          </cell>
          <cell r="AF10">
            <v>-26.910714770178121</v>
          </cell>
          <cell r="AG10">
            <v>-26.966069810840345</v>
          </cell>
          <cell r="AH10">
            <v>-27.02142485150258</v>
          </cell>
          <cell r="AI10">
            <v>-27.076779892164804</v>
          </cell>
          <cell r="AJ10">
            <v>-27.132134932827036</v>
          </cell>
          <cell r="AK10">
            <v>-27.193731240124759</v>
          </cell>
          <cell r="AL10">
            <v>-27.255327547422489</v>
          </cell>
          <cell r="AM10">
            <v>-27.316923854720216</v>
          </cell>
          <cell r="AN10">
            <v>-27.378520162017946</v>
          </cell>
          <cell r="AO10">
            <v>-27.440116469315676</v>
          </cell>
          <cell r="AP10">
            <v>-27.481523673381925</v>
          </cell>
          <cell r="AQ10">
            <v>-27.522930877448175</v>
          </cell>
          <cell r="AR10">
            <v>-27.564338081514428</v>
          </cell>
          <cell r="AS10">
            <v>-27.605745285580678</v>
          </cell>
          <cell r="AT10">
            <v>-27.647152489646928</v>
          </cell>
          <cell r="AU10">
            <v>-27.757322896227247</v>
          </cell>
          <cell r="AV10">
            <v>-27.867493302807574</v>
          </cell>
          <cell r="AW10">
            <v>-27.97766370938789</v>
          </cell>
          <cell r="AX10">
            <v>-28.087834115968217</v>
          </cell>
          <cell r="AY10">
            <v>-28.198004522548537</v>
          </cell>
          <cell r="AZ10">
            <v>-28.233636913058227</v>
          </cell>
          <cell r="BA10">
            <v>-28.269269303567917</v>
          </cell>
          <cell r="BB10">
            <v>-28.304901694077607</v>
          </cell>
          <cell r="BC10">
            <v>-28.340534084587297</v>
          </cell>
          <cell r="BD10">
            <v>-28.376166475096987</v>
          </cell>
          <cell r="BE10">
            <v>-28.438203910551135</v>
          </cell>
          <cell r="BF10">
            <v>-28.500241346005275</v>
          </cell>
          <cell r="BG10">
            <v>-28.562278781459419</v>
          </cell>
          <cell r="BH10">
            <v>-28.624316216913559</v>
          </cell>
          <cell r="BI10">
            <v>-28.686353652367714</v>
          </cell>
        </row>
      </sheetData>
      <sheetData sheetId="6"/>
      <sheetData sheetId="7"/>
      <sheetData sheetId="8"/>
      <sheetData sheetId="9"/>
      <sheetData sheetId="10"/>
      <sheetData sheetId="11"/>
      <sheetData sheetId="12">
        <row r="21">
          <cell r="L21">
            <v>64.844825503109988</v>
          </cell>
          <cell r="M21">
            <v>51.881440971894293</v>
          </cell>
          <cell r="N21">
            <v>51.928634313874113</v>
          </cell>
          <cell r="O21">
            <v>52.037388273691661</v>
          </cell>
          <cell r="P21">
            <v>46.951493213480532</v>
          </cell>
          <cell r="Q21">
            <v>48.529895027357959</v>
          </cell>
          <cell r="R21">
            <v>43.246066043189607</v>
          </cell>
          <cell r="S21">
            <v>58.38139283116962</v>
          </cell>
          <cell r="T21">
            <v>58.365991519365721</v>
          </cell>
          <cell r="U21">
            <v>58.341942186116398</v>
          </cell>
          <cell r="V21">
            <v>58.463108415039429</v>
          </cell>
          <cell r="W21">
            <v>58.533713193283553</v>
          </cell>
          <cell r="X21">
            <v>58.612707067233224</v>
          </cell>
          <cell r="Y21">
            <v>58.70423841147602</v>
          </cell>
          <cell r="Z21">
            <v>58.805447684449689</v>
          </cell>
          <cell r="AA21">
            <v>60.123667022748009</v>
          </cell>
          <cell r="AB21">
            <v>60.251808858079755</v>
          </cell>
          <cell r="AC21">
            <v>60.379177004892682</v>
          </cell>
          <cell r="AD21">
            <v>60.515051883079479</v>
          </cell>
          <cell r="AE21">
            <v>60.659909054174022</v>
          </cell>
          <cell r="AF21">
            <v>60.700526992697377</v>
          </cell>
          <cell r="AG21">
            <v>60.747935507734553</v>
          </cell>
          <cell r="AH21">
            <v>60.798156055822119</v>
          </cell>
          <cell r="AI21">
            <v>60.849626321333034</v>
          </cell>
          <cell r="AJ21">
            <v>60.905561246689985</v>
          </cell>
          <cell r="AK21">
            <v>60.959969829626999</v>
          </cell>
          <cell r="AL21">
            <v>61.005862472066042</v>
          </cell>
          <cell r="AM21">
            <v>61.053047456564755</v>
          </cell>
          <cell r="AN21">
            <v>61.101367412605057</v>
          </cell>
          <cell r="AO21">
            <v>61.150681939075525</v>
          </cell>
          <cell r="AP21">
            <v>61.223622679246631</v>
          </cell>
          <cell r="AQ21">
            <v>61.297319604616831</v>
          </cell>
          <cell r="AR21">
            <v>61.371671223921751</v>
          </cell>
          <cell r="AS21">
            <v>61.446585912779398</v>
          </cell>
          <cell r="AT21">
            <v>61.521980712149798</v>
          </cell>
          <cell r="AU21">
            <v>61.691380599792538</v>
          </cell>
          <cell r="AV21">
            <v>61.852102427412404</v>
          </cell>
          <cell r="AW21">
            <v>62.012204413820271</v>
          </cell>
          <cell r="AX21">
            <v>62.172464240091799</v>
          </cell>
          <cell r="AY21">
            <v>62.332327932890905</v>
          </cell>
          <cell r="AZ21">
            <v>62.338945075892482</v>
          </cell>
          <cell r="BA21">
            <v>62.345556649519537</v>
          </cell>
          <cell r="BB21">
            <v>62.352123424946853</v>
          </cell>
          <cell r="BC21">
            <v>62.358609207145392</v>
          </cell>
          <cell r="BD21">
            <v>62.36498053033003</v>
          </cell>
          <cell r="BE21">
            <v>62.362600999625556</v>
          </cell>
          <cell r="BF21">
            <v>62.36004722186405</v>
          </cell>
          <cell r="BG21">
            <v>62.357292426103371</v>
          </cell>
          <cell r="BH21">
            <v>62.354323044957482</v>
          </cell>
          <cell r="BI21">
            <v>62.350248217464312</v>
          </cell>
        </row>
        <row r="27">
          <cell r="L27">
            <v>2.2215000000000003</v>
          </cell>
          <cell r="M27">
            <v>2.2215000000000003</v>
          </cell>
          <cell r="N27">
            <v>2.2215000000000003</v>
          </cell>
          <cell r="O27">
            <v>2.2215000000000003</v>
          </cell>
          <cell r="P27">
            <v>2.2215000000000003</v>
          </cell>
          <cell r="Q27">
            <v>2.2215000000000003</v>
          </cell>
          <cell r="R27">
            <v>2.2215000000000003</v>
          </cell>
          <cell r="S27">
            <v>2.2215000000000003</v>
          </cell>
          <cell r="T27">
            <v>2.2215000000000003</v>
          </cell>
          <cell r="U27">
            <v>2.2215000000000003</v>
          </cell>
          <cell r="V27">
            <v>2.2215000000000003</v>
          </cell>
          <cell r="W27">
            <v>2.2215000000000003</v>
          </cell>
          <cell r="X27">
            <v>2.2215000000000003</v>
          </cell>
          <cell r="Y27">
            <v>2.2215000000000003</v>
          </cell>
          <cell r="Z27">
            <v>2.2215000000000003</v>
          </cell>
          <cell r="AA27">
            <v>2.2215000000000003</v>
          </cell>
          <cell r="AB27">
            <v>2.2215000000000003</v>
          </cell>
          <cell r="AC27">
            <v>2.2215000000000003</v>
          </cell>
          <cell r="AD27">
            <v>2.2215000000000003</v>
          </cell>
          <cell r="AE27">
            <v>2.2215000000000003</v>
          </cell>
          <cell r="AF27">
            <v>2.2215000000000003</v>
          </cell>
          <cell r="AG27">
            <v>2.2215000000000003</v>
          </cell>
          <cell r="AH27">
            <v>2.2215000000000003</v>
          </cell>
          <cell r="AI27">
            <v>2.2215000000000003</v>
          </cell>
          <cell r="AJ27">
            <v>2.2215000000000003</v>
          </cell>
          <cell r="AK27">
            <v>2.2215000000000003</v>
          </cell>
          <cell r="AL27">
            <v>2.2215000000000003</v>
          </cell>
          <cell r="AM27">
            <v>2.2215000000000003</v>
          </cell>
          <cell r="AN27">
            <v>2.2215000000000003</v>
          </cell>
          <cell r="AO27">
            <v>2.2215000000000003</v>
          </cell>
          <cell r="AP27">
            <v>2.2215000000000003</v>
          </cell>
          <cell r="AQ27">
            <v>2.2215000000000003</v>
          </cell>
          <cell r="AR27">
            <v>2.2215000000000003</v>
          </cell>
          <cell r="AS27">
            <v>2.2215000000000003</v>
          </cell>
          <cell r="AT27">
            <v>2.2215000000000003</v>
          </cell>
          <cell r="AU27">
            <v>2.2215000000000003</v>
          </cell>
          <cell r="AV27">
            <v>2.2215000000000003</v>
          </cell>
          <cell r="AW27">
            <v>2.2215000000000003</v>
          </cell>
          <cell r="AX27">
            <v>2.2215000000000003</v>
          </cell>
          <cell r="AY27">
            <v>2.2215000000000003</v>
          </cell>
          <cell r="AZ27">
            <v>2.2215000000000003</v>
          </cell>
          <cell r="BA27">
            <v>2.2215000000000003</v>
          </cell>
          <cell r="BB27">
            <v>2.2215000000000003</v>
          </cell>
          <cell r="BC27">
            <v>2.2215000000000003</v>
          </cell>
          <cell r="BD27">
            <v>2.2215000000000003</v>
          </cell>
          <cell r="BE27">
            <v>2.2215000000000003</v>
          </cell>
          <cell r="BF27">
            <v>2.2215000000000003</v>
          </cell>
          <cell r="BG27">
            <v>2.2215000000000003</v>
          </cell>
          <cell r="BH27">
            <v>2.2215000000000003</v>
          </cell>
          <cell r="BI27">
            <v>2.2215000000000003</v>
          </cell>
        </row>
        <row r="28">
          <cell r="L28">
            <v>5.5877455173864687</v>
          </cell>
          <cell r="M28">
            <v>5.5877455173864687</v>
          </cell>
          <cell r="N28">
            <v>5.5877455173864687</v>
          </cell>
          <cell r="O28">
            <v>3.9877455173864687</v>
          </cell>
          <cell r="P28">
            <v>0.86774551738646855</v>
          </cell>
          <cell r="Q28">
            <v>0.73829776714131723</v>
          </cell>
          <cell r="R28">
            <v>0.73829776714131723</v>
          </cell>
          <cell r="S28">
            <v>0.73829776714131723</v>
          </cell>
          <cell r="T28">
            <v>0.73829776714131723</v>
          </cell>
          <cell r="U28">
            <v>0.73829776714131723</v>
          </cell>
          <cell r="V28">
            <v>0.73829776714131723</v>
          </cell>
          <cell r="W28">
            <v>0.73829776714131723</v>
          </cell>
          <cell r="X28">
            <v>0.73829776714131723</v>
          </cell>
          <cell r="Y28">
            <v>0.73829776714131723</v>
          </cell>
          <cell r="Z28">
            <v>0.73829776714131723</v>
          </cell>
          <cell r="AA28">
            <v>0.73829776714131723</v>
          </cell>
          <cell r="AB28">
            <v>0.73829776714131723</v>
          </cell>
          <cell r="AC28">
            <v>0.73829776714131723</v>
          </cell>
          <cell r="AD28">
            <v>0.73829776714131723</v>
          </cell>
          <cell r="AE28">
            <v>0.73829776714131723</v>
          </cell>
          <cell r="AF28">
            <v>0.73829776714131723</v>
          </cell>
          <cell r="AG28">
            <v>0.73829776714131723</v>
          </cell>
          <cell r="AH28">
            <v>0.73829776714131723</v>
          </cell>
          <cell r="AI28">
            <v>0.73829776714131723</v>
          </cell>
          <cell r="AJ28">
            <v>0.73829776714131723</v>
          </cell>
          <cell r="AK28">
            <v>0.73829776714131723</v>
          </cell>
          <cell r="AL28">
            <v>0.73829776714131723</v>
          </cell>
          <cell r="AM28">
            <v>0.73829776714131723</v>
          </cell>
          <cell r="AN28">
            <v>0.73829776714131723</v>
          </cell>
          <cell r="AO28">
            <v>0.73829776714131723</v>
          </cell>
          <cell r="AP28">
            <v>0.73829776714131723</v>
          </cell>
          <cell r="AQ28">
            <v>0.73829776714131723</v>
          </cell>
          <cell r="AR28">
            <v>0.73829776714131723</v>
          </cell>
          <cell r="AS28">
            <v>0.73829776714131723</v>
          </cell>
          <cell r="AT28">
            <v>0.73829776714131723</v>
          </cell>
          <cell r="AU28">
            <v>0.73829776714131723</v>
          </cell>
          <cell r="AV28">
            <v>0.73829776714131723</v>
          </cell>
          <cell r="AW28">
            <v>0.73829776714131723</v>
          </cell>
          <cell r="AX28">
            <v>0.73829776714131723</v>
          </cell>
          <cell r="AY28">
            <v>0.73829776714131723</v>
          </cell>
          <cell r="AZ28">
            <v>0.73829776714131723</v>
          </cell>
          <cell r="BA28">
            <v>0.73829776714131723</v>
          </cell>
          <cell r="BB28">
            <v>0.73829776714131723</v>
          </cell>
          <cell r="BC28">
            <v>0.73829776714131723</v>
          </cell>
          <cell r="BD28">
            <v>0.73829776714131723</v>
          </cell>
          <cell r="BE28">
            <v>0.73829776714131723</v>
          </cell>
          <cell r="BF28">
            <v>0.73829776714131723</v>
          </cell>
          <cell r="BG28">
            <v>0.73829776714131723</v>
          </cell>
          <cell r="BH28">
            <v>0.73829776714131723</v>
          </cell>
          <cell r="BI28">
            <v>0.73829776714131723</v>
          </cell>
        </row>
      </sheetData>
      <sheetData sheetId="13"/>
      <sheetData sheetId="14">
        <row r="3">
          <cell r="L3">
            <v>60.608301704308658</v>
          </cell>
          <cell r="M3">
            <v>60.248265128105636</v>
          </cell>
          <cell r="N3">
            <v>59.961573973138279</v>
          </cell>
          <cell r="O3">
            <v>59.593101420872578</v>
          </cell>
          <cell r="P3">
            <v>59.441660125248269</v>
          </cell>
          <cell r="Q3">
            <v>58.905661154118754</v>
          </cell>
          <cell r="R3">
            <v>58.549074288227615</v>
          </cell>
          <cell r="S3">
            <v>58.034709685178115</v>
          </cell>
          <cell r="T3">
            <v>57.545014247113521</v>
          </cell>
          <cell r="U3">
            <v>56.880304633158929</v>
          </cell>
          <cell r="V3">
            <v>55.258053959653417</v>
          </cell>
          <cell r="W3">
            <v>55.288099020468998</v>
          </cell>
          <cell r="X3">
            <v>55.326533176990097</v>
          </cell>
          <cell r="Y3">
            <v>55.377504803804349</v>
          </cell>
          <cell r="Z3">
            <v>55.438154359349454</v>
          </cell>
          <cell r="AA3">
            <v>54.180535465326045</v>
          </cell>
          <cell r="AB3">
            <v>54.252814887336051</v>
          </cell>
          <cell r="AC3">
            <v>54.32432062082723</v>
          </cell>
          <cell r="AD3">
            <v>54.404333085692301</v>
          </cell>
          <cell r="AE3">
            <v>54.493327843465103</v>
          </cell>
          <cell r="AF3">
            <v>53.382488046373538</v>
          </cell>
          <cell r="AG3">
            <v>53.475085341795776</v>
          </cell>
          <cell r="AH3">
            <v>53.570494670268424</v>
          </cell>
          <cell r="AI3">
            <v>53.6671537161644</v>
          </cell>
          <cell r="AJ3">
            <v>53.768277421906433</v>
          </cell>
          <cell r="AK3">
            <v>52.785223731102349</v>
          </cell>
          <cell r="AL3">
            <v>52.876959222800295</v>
          </cell>
          <cell r="AM3">
            <v>52.969987056557905</v>
          </cell>
          <cell r="AN3">
            <v>53.064149861857118</v>
          </cell>
          <cell r="AO3">
            <v>53.159307237586482</v>
          </cell>
          <cell r="AP3">
            <v>52.945333550594206</v>
          </cell>
          <cell r="AQ3">
            <v>53.042116048801013</v>
          </cell>
          <cell r="AR3">
            <v>53.139553240942554</v>
          </cell>
          <cell r="AS3">
            <v>53.237553502636814</v>
          </cell>
          <cell r="AT3">
            <v>53.336033874843828</v>
          </cell>
          <cell r="AU3">
            <v>53.154919026114278</v>
          </cell>
          <cell r="AV3">
            <v>53.245126117361885</v>
          </cell>
          <cell r="AW3">
            <v>53.334713367397462</v>
          </cell>
          <cell r="AX3">
            <v>53.424458457296709</v>
          </cell>
          <cell r="AY3">
            <v>53.513807413723534</v>
          </cell>
          <cell r="AZ3">
            <v>53.389644681645272</v>
          </cell>
          <cell r="BA3">
            <v>53.475476380192497</v>
          </cell>
          <cell r="BB3">
            <v>53.561263280539976</v>
          </cell>
          <cell r="BC3">
            <v>53.646969187658698</v>
          </cell>
          <cell r="BD3">
            <v>53.732560635763498</v>
          </cell>
          <cell r="BE3">
            <v>53.618006619512869</v>
          </cell>
          <cell r="BF3">
            <v>53.703278356205161</v>
          </cell>
          <cell r="BG3">
            <v>53.788349074898292</v>
          </cell>
          <cell r="BH3">
            <v>53.873205208206215</v>
          </cell>
          <cell r="BI3">
            <v>53.956955895166878</v>
          </cell>
        </row>
        <row r="4">
          <cell r="L4">
            <v>57.035579985723516</v>
          </cell>
          <cell r="M4">
            <v>44.072195454507821</v>
          </cell>
          <cell r="N4">
            <v>44.119388796487641</v>
          </cell>
          <cell r="O4">
            <v>45.828142756305191</v>
          </cell>
          <cell r="P4">
            <v>43.862247696094066</v>
          </cell>
          <cell r="Q4">
            <v>45.570097260216642</v>
          </cell>
          <cell r="R4">
            <v>40.28626827604829</v>
          </cell>
          <cell r="S4">
            <v>55.421595064028303</v>
          </cell>
          <cell r="T4">
            <v>55.406193752224404</v>
          </cell>
          <cell r="U4">
            <v>55.382144418975081</v>
          </cell>
          <cell r="V4">
            <v>55.503310647898111</v>
          </cell>
          <cell r="W4">
            <v>55.573915426142236</v>
          </cell>
          <cell r="X4">
            <v>55.652909300091906</v>
          </cell>
          <cell r="Y4">
            <v>55.744440644334702</v>
          </cell>
          <cell r="Z4">
            <v>55.845649917308371</v>
          </cell>
          <cell r="AA4">
            <v>57.163869255606691</v>
          </cell>
          <cell r="AB4">
            <v>57.292011090938438</v>
          </cell>
          <cell r="AC4">
            <v>57.419379237751365</v>
          </cell>
          <cell r="AD4">
            <v>57.555254115938162</v>
          </cell>
          <cell r="AE4">
            <v>57.700111287032705</v>
          </cell>
          <cell r="AF4">
            <v>57.740729225556059</v>
          </cell>
          <cell r="AG4">
            <v>57.788137740593235</v>
          </cell>
          <cell r="AH4">
            <v>57.838358288680801</v>
          </cell>
          <cell r="AI4">
            <v>57.889828554191716</v>
          </cell>
          <cell r="AJ4">
            <v>57.945763479548667</v>
          </cell>
          <cell r="AK4">
            <v>58.000172062485682</v>
          </cell>
          <cell r="AL4">
            <v>58.046064704924724</v>
          </cell>
          <cell r="AM4">
            <v>58.093249689423438</v>
          </cell>
          <cell r="AN4">
            <v>58.14156964546374</v>
          </cell>
          <cell r="AO4">
            <v>58.190884171934208</v>
          </cell>
          <cell r="AP4">
            <v>58.263824912105314</v>
          </cell>
          <cell r="AQ4">
            <v>58.337521837475514</v>
          </cell>
          <cell r="AR4">
            <v>58.411873456780434</v>
          </cell>
          <cell r="AS4">
            <v>58.48678814563808</v>
          </cell>
          <cell r="AT4">
            <v>58.56218294500848</v>
          </cell>
          <cell r="AU4">
            <v>58.73158283265122</v>
          </cell>
          <cell r="AV4">
            <v>58.892304660271087</v>
          </cell>
          <cell r="AW4">
            <v>59.052406646678953</v>
          </cell>
          <cell r="AX4">
            <v>59.212666472950481</v>
          </cell>
          <cell r="AY4">
            <v>59.372530165749588</v>
          </cell>
          <cell r="AZ4">
            <v>59.379147308751165</v>
          </cell>
          <cell r="BA4">
            <v>59.385758882378219</v>
          </cell>
          <cell r="BB4">
            <v>59.392325657805536</v>
          </cell>
          <cell r="BC4">
            <v>59.398811440004074</v>
          </cell>
          <cell r="BD4">
            <v>59.405182763188712</v>
          </cell>
          <cell r="BE4">
            <v>59.402803232484239</v>
          </cell>
          <cell r="BF4">
            <v>59.400249454722733</v>
          </cell>
          <cell r="BG4">
            <v>59.397494658962053</v>
          </cell>
          <cell r="BH4">
            <v>59.394525277816165</v>
          </cell>
          <cell r="BI4">
            <v>59.390450450322994</v>
          </cell>
        </row>
        <row r="5">
          <cell r="L5">
            <v>66.63557998572351</v>
          </cell>
          <cell r="M5">
            <v>54.761347986997329</v>
          </cell>
          <cell r="N5">
            <v>54.553692412336837</v>
          </cell>
          <cell r="O5">
            <v>55.428142756305192</v>
          </cell>
          <cell r="P5">
            <v>57.281849726094066</v>
          </cell>
          <cell r="Q5">
            <v>58.325316190216647</v>
          </cell>
          <cell r="R5">
            <v>57.948194759048292</v>
          </cell>
          <cell r="S5">
            <v>72.4932955910283</v>
          </cell>
          <cell r="T5">
            <v>71.983065588224406</v>
          </cell>
          <cell r="U5">
            <v>73.078927167975081</v>
          </cell>
          <cell r="V5">
            <v>74.326692395898107</v>
          </cell>
          <cell r="W5">
            <v>74.397297174142238</v>
          </cell>
          <cell r="X5">
            <v>74.476291048091895</v>
          </cell>
          <cell r="Y5">
            <v>74.567822392334705</v>
          </cell>
          <cell r="Z5">
            <v>74.669031665308367</v>
          </cell>
          <cell r="AA5">
            <v>73.850350644606692</v>
          </cell>
          <cell r="AB5">
            <v>73.978492479938438</v>
          </cell>
          <cell r="AC5">
            <v>74.105860626751365</v>
          </cell>
          <cell r="AD5">
            <v>74.241735504938163</v>
          </cell>
          <cell r="AE5">
            <v>74.386592676032706</v>
          </cell>
          <cell r="AF5">
            <v>73.507339301556058</v>
          </cell>
          <cell r="AG5">
            <v>73.554747816593235</v>
          </cell>
          <cell r="AH5">
            <v>73.604968364680801</v>
          </cell>
          <cell r="AI5">
            <v>73.656438630191715</v>
          </cell>
          <cell r="AJ5">
            <v>73.712373555548666</v>
          </cell>
          <cell r="AK5">
            <v>72.991458552485682</v>
          </cell>
          <cell r="AL5">
            <v>73.037351194924724</v>
          </cell>
          <cell r="AM5">
            <v>73.084536179423424</v>
          </cell>
          <cell r="AN5">
            <v>73.132856135463726</v>
          </cell>
          <cell r="AO5">
            <v>73.182170661934208</v>
          </cell>
          <cell r="AP5">
            <v>73.152147422105315</v>
          </cell>
          <cell r="AQ5">
            <v>73.225844347475515</v>
          </cell>
          <cell r="AR5">
            <v>73.300195966780421</v>
          </cell>
          <cell r="AS5">
            <v>73.375110655638082</v>
          </cell>
          <cell r="AT5">
            <v>73.450505455008482</v>
          </cell>
          <cell r="AU5">
            <v>73.890757375651219</v>
          </cell>
          <cell r="AV5">
            <v>74.051479203271086</v>
          </cell>
          <cell r="AW5">
            <v>74.211581189678952</v>
          </cell>
          <cell r="AX5">
            <v>74.37184101595048</v>
          </cell>
          <cell r="AY5">
            <v>74.531704708749587</v>
          </cell>
          <cell r="AZ5">
            <v>74.506483803751166</v>
          </cell>
          <cell r="BA5">
            <v>74.513095377378221</v>
          </cell>
          <cell r="BB5">
            <v>74.519662152805523</v>
          </cell>
          <cell r="BC5">
            <v>74.526147935004076</v>
          </cell>
          <cell r="BD5">
            <v>74.532519258188699</v>
          </cell>
          <cell r="BE5">
            <v>74.64032690548423</v>
          </cell>
          <cell r="BF5">
            <v>74.637773127722724</v>
          </cell>
          <cell r="BG5">
            <v>74.635018331962044</v>
          </cell>
          <cell r="BH5">
            <v>74.632048950816156</v>
          </cell>
          <cell r="BI5">
            <v>74.627974123322986</v>
          </cell>
        </row>
        <row r="8">
          <cell r="L8">
            <v>3.8240472785847883</v>
          </cell>
          <cell r="M8">
            <v>3.9030828588916777</v>
          </cell>
          <cell r="N8">
            <v>3.9821184391985667</v>
          </cell>
          <cell r="O8">
            <v>4.0611540195054561</v>
          </cell>
          <cell r="P8">
            <v>4.140189599812345</v>
          </cell>
          <cell r="Q8">
            <v>4.1196550347590843</v>
          </cell>
          <cell r="R8">
            <v>4.0991204697058237</v>
          </cell>
          <cell r="S8">
            <v>4.078585904652563</v>
          </cell>
          <cell r="T8">
            <v>4.0580513395993023</v>
          </cell>
          <cell r="U8">
            <v>4.0375167745460416</v>
          </cell>
          <cell r="V8">
            <v>4.0665218106109275</v>
          </cell>
          <cell r="W8">
            <v>4.0955268466758143</v>
          </cell>
          <cell r="X8">
            <v>4.1245318827407003</v>
          </cell>
          <cell r="Y8">
            <v>4.1535369188055871</v>
          </cell>
          <cell r="Z8">
            <v>4.182541954870473</v>
          </cell>
          <cell r="AA8">
            <v>4.315019460313076</v>
          </cell>
          <cell r="AB8">
            <v>4.4474969657556782</v>
          </cell>
          <cell r="AC8">
            <v>4.5799744711982813</v>
          </cell>
          <cell r="AD8">
            <v>4.7124519766408834</v>
          </cell>
          <cell r="AE8">
            <v>4.8449294820834865</v>
          </cell>
          <cell r="AF8">
            <v>4.8550957423606436</v>
          </cell>
          <cell r="AG8">
            <v>4.8652620026378006</v>
          </cell>
          <cell r="AH8">
            <v>4.8754282629149568</v>
          </cell>
          <cell r="AI8">
            <v>4.8855945231921138</v>
          </cell>
          <cell r="AJ8">
            <v>4.8957607834692709</v>
          </cell>
          <cell r="AK8">
            <v>4.9115142415080975</v>
          </cell>
          <cell r="AL8">
            <v>4.9272676995469222</v>
          </cell>
          <cell r="AM8">
            <v>4.9430211575857488</v>
          </cell>
          <cell r="AN8">
            <v>4.9587746156245736</v>
          </cell>
          <cell r="AO8">
            <v>4.9745280736634001</v>
          </cell>
          <cell r="AP8">
            <v>4.9928497048930369</v>
          </cell>
          <cell r="AQ8">
            <v>5.0111713361226737</v>
          </cell>
          <cell r="AR8">
            <v>5.0294929673523097</v>
          </cell>
          <cell r="AS8">
            <v>5.0478145985819465</v>
          </cell>
          <cell r="AT8">
            <v>5.0661362298115833</v>
          </cell>
          <cell r="AU8">
            <v>5.2468213727641855</v>
          </cell>
          <cell r="AV8">
            <v>5.4275065157167877</v>
          </cell>
          <cell r="AW8">
            <v>5.608191658669389</v>
          </cell>
          <cell r="AX8">
            <v>5.7888768016219911</v>
          </cell>
          <cell r="AY8">
            <v>5.9695619445745933</v>
          </cell>
          <cell r="AZ8">
            <v>5.9259742101641137</v>
          </cell>
          <cell r="BA8">
            <v>5.8823864757536342</v>
          </cell>
          <cell r="BB8">
            <v>5.8387987413431546</v>
          </cell>
          <cell r="BC8">
            <v>5.795211006932675</v>
          </cell>
          <cell r="BD8">
            <v>5.7516232725221954</v>
          </cell>
          <cell r="BE8">
            <v>5.7258351935225242</v>
          </cell>
          <cell r="BF8">
            <v>5.7000471145228548</v>
          </cell>
          <cell r="BG8">
            <v>5.6742590355231837</v>
          </cell>
          <cell r="BH8">
            <v>5.6484709565235143</v>
          </cell>
          <cell r="BI8">
            <v>5.6226828775238431</v>
          </cell>
        </row>
        <row r="10">
          <cell r="L10">
            <v>2.203231002830063</v>
          </cell>
          <cell r="M10">
            <v>-9.3899999999999846</v>
          </cell>
          <cell r="N10">
            <v>-9.3900000000000095</v>
          </cell>
          <cell r="O10">
            <v>-8.2261126840728416</v>
          </cell>
          <cell r="P10">
            <v>-6.2999999989665483</v>
          </cell>
          <cell r="Q10">
            <v>-4.6999999986611911</v>
          </cell>
          <cell r="R10">
            <v>-4.6999999988851471</v>
          </cell>
          <cell r="S10">
            <v>10.380000001197622</v>
          </cell>
          <cell r="T10">
            <v>10.380000001511583</v>
          </cell>
          <cell r="U10">
            <v>12.161105760270111</v>
          </cell>
          <cell r="V10">
            <v>15.002116625633763</v>
          </cell>
          <cell r="W10">
            <v>15.013671306997427</v>
          </cell>
          <cell r="X10">
            <v>15.025225988361097</v>
          </cell>
          <cell r="Y10">
            <v>15.036780669724768</v>
          </cell>
          <cell r="Z10">
            <v>15.04833535108844</v>
          </cell>
          <cell r="AA10">
            <v>15.354795718967571</v>
          </cell>
          <cell r="AB10">
            <v>15.278180626846709</v>
          </cell>
          <cell r="AC10">
            <v>15.201565534725855</v>
          </cell>
          <cell r="AD10">
            <v>15.124950442604979</v>
          </cell>
          <cell r="AE10">
            <v>15.048335350484116</v>
          </cell>
          <cell r="AF10">
            <v>15.269755512821877</v>
          </cell>
          <cell r="AG10">
            <v>15.214400472159658</v>
          </cell>
          <cell r="AH10">
            <v>15.15904543149742</v>
          </cell>
          <cell r="AI10">
            <v>15.103690390835201</v>
          </cell>
          <cell r="AJ10">
            <v>15.048335350172962</v>
          </cell>
          <cell r="AK10">
            <v>15.294720579875236</v>
          </cell>
          <cell r="AL10">
            <v>15.233124272577507</v>
          </cell>
          <cell r="AM10">
            <v>15.17152796527977</v>
          </cell>
          <cell r="AN10">
            <v>15.109931657982035</v>
          </cell>
          <cell r="AO10">
            <v>15.048335350684326</v>
          </cell>
          <cell r="AP10">
            <v>15.213964166618073</v>
          </cell>
          <cell r="AQ10">
            <v>15.172556962551829</v>
          </cell>
          <cell r="AR10">
            <v>15.131149758485558</v>
          </cell>
          <cell r="AS10">
            <v>15.08974255441932</v>
          </cell>
          <cell r="AT10">
            <v>15.048335350353071</v>
          </cell>
          <cell r="AU10">
            <v>15.489016976772756</v>
          </cell>
          <cell r="AV10">
            <v>15.378846570192414</v>
          </cell>
          <cell r="AW10">
            <v>15.268676163612101</v>
          </cell>
          <cell r="AX10">
            <v>15.158505757031779</v>
          </cell>
          <cell r="AY10">
            <v>15.04833535045146</v>
          </cell>
          <cell r="AZ10">
            <v>15.19086491194178</v>
          </cell>
          <cell r="BA10">
            <v>15.15523252143209</v>
          </cell>
          <cell r="BB10">
            <v>15.119600130922393</v>
          </cell>
          <cell r="BC10">
            <v>15.083967740412703</v>
          </cell>
          <cell r="BD10">
            <v>15.048335349903006</v>
          </cell>
          <cell r="BE10">
            <v>15.296485092448837</v>
          </cell>
          <cell r="BF10">
            <v>15.234447656994709</v>
          </cell>
          <cell r="BG10">
            <v>15.172410221540568</v>
          </cell>
          <cell r="BH10">
            <v>15.110372786086426</v>
          </cell>
          <cell r="BI10">
            <v>15.048335350632264</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12" sqref="C12"/>
    </sheetView>
  </sheetViews>
  <sheetFormatPr defaultColWidth="0" defaultRowHeight="13.9" customHeight="1" zeroHeight="1" x14ac:dyDescent="0.2"/>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20.25" x14ac:dyDescent="0.2">
      <c r="B1" s="1" t="s">
        <v>0</v>
      </c>
      <c r="C1" s="2" t="str">
        <f>C5</f>
        <v>Southern Water</v>
      </c>
    </row>
    <row r="2" spans="2:5" ht="12" customHeight="1" thickBot="1" x14ac:dyDescent="0.25"/>
    <row r="3" spans="2:5" ht="51.75" thickBot="1" x14ac:dyDescent="0.25">
      <c r="B3" s="3" t="s">
        <v>1</v>
      </c>
      <c r="C3" s="80" t="s">
        <v>2</v>
      </c>
      <c r="E3" s="4"/>
    </row>
    <row r="4" spans="2:5" ht="12" customHeight="1" thickBot="1" x14ac:dyDescent="0.25">
      <c r="B4" s="5"/>
      <c r="C4" s="6"/>
    </row>
    <row r="5" spans="2:5" ht="16.5" x14ac:dyDescent="0.2">
      <c r="B5" s="7" t="s">
        <v>3</v>
      </c>
      <c r="C5" s="40" t="s">
        <v>4</v>
      </c>
      <c r="E5" s="8" t="s">
        <v>5</v>
      </c>
    </row>
    <row r="6" spans="2:5" ht="17.25" thickBot="1" x14ac:dyDescent="0.25">
      <c r="B6" s="9" t="s">
        <v>6</v>
      </c>
      <c r="C6" s="41" t="s">
        <v>7</v>
      </c>
    </row>
    <row r="7" spans="2:5" ht="12" customHeight="1" thickBot="1" x14ac:dyDescent="0.25">
      <c r="B7" s="10"/>
      <c r="C7" s="38"/>
    </row>
    <row r="8" spans="2:5" ht="16.5" x14ac:dyDescent="0.2">
      <c r="B8" s="7" t="s">
        <v>8</v>
      </c>
      <c r="C8" s="40" t="s">
        <v>9</v>
      </c>
    </row>
    <row r="9" spans="2:5" ht="16.5" x14ac:dyDescent="0.2">
      <c r="B9" s="11" t="s">
        <v>10</v>
      </c>
      <c r="C9" s="107">
        <v>43187</v>
      </c>
    </row>
    <row r="10" spans="2:5" ht="16.5" x14ac:dyDescent="0.2">
      <c r="B10" s="9" t="s">
        <v>11</v>
      </c>
      <c r="C10" s="95">
        <v>44889</v>
      </c>
    </row>
    <row r="11" spans="2:5" ht="12" customHeight="1" thickBot="1" x14ac:dyDescent="0.25">
      <c r="B11" s="10"/>
      <c r="C11" s="38"/>
    </row>
    <row r="12" spans="2:5" ht="49.5" x14ac:dyDescent="0.2">
      <c r="B12" s="7" t="s">
        <v>12</v>
      </c>
      <c r="C12" s="40" t="s">
        <v>13</v>
      </c>
    </row>
    <row r="13" spans="2:5" ht="37.15" customHeight="1" thickBot="1" x14ac:dyDescent="0.25">
      <c r="B13" s="9" t="s">
        <v>14</v>
      </c>
      <c r="C13" s="99" t="s">
        <v>15</v>
      </c>
    </row>
    <row r="14" spans="2:5" ht="12" customHeight="1" thickBot="1" x14ac:dyDescent="0.35">
      <c r="B14" s="12"/>
      <c r="C14" s="39"/>
    </row>
    <row r="15" spans="2:5" ht="59.45" customHeight="1" x14ac:dyDescent="0.2">
      <c r="B15" s="13" t="s">
        <v>16</v>
      </c>
      <c r="C15" s="96" t="s">
        <v>17</v>
      </c>
      <c r="E15" s="4"/>
    </row>
    <row r="16" spans="2:5" ht="12" customHeight="1" x14ac:dyDescent="0.2">
      <c r="B16" s="5"/>
      <c r="C16" s="6"/>
    </row>
    <row r="17" spans="2:6" ht="17.25" thickBot="1" x14ac:dyDescent="0.25">
      <c r="B17" s="8" t="s">
        <v>18</v>
      </c>
    </row>
    <row r="18" spans="2:6" ht="15.75" thickBot="1" x14ac:dyDescent="0.3">
      <c r="E18" s="15" t="s">
        <v>19</v>
      </c>
      <c r="F18" s="14"/>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zoomScale="85" zoomScaleNormal="85" workbookViewId="0">
      <selection activeCell="C13" sqref="C13"/>
    </sheetView>
  </sheetViews>
  <sheetFormatPr defaultColWidth="0" defaultRowHeight="14.25" zeroHeight="1" x14ac:dyDescent="0.2"/>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44" ht="20.25" x14ac:dyDescent="0.2">
      <c r="B1" s="113" t="s">
        <v>366</v>
      </c>
      <c r="C1" s="113"/>
      <c r="D1" s="113"/>
      <c r="E1" s="113"/>
      <c r="F1" s="113"/>
    </row>
    <row r="2" spans="2:44" ht="15" thickBot="1" x14ac:dyDescent="0.25"/>
    <row r="3" spans="2:44" ht="17.25" thickBot="1" x14ac:dyDescent="0.25">
      <c r="B3" s="118" t="s">
        <v>3</v>
      </c>
      <c r="C3" s="119"/>
      <c r="D3" s="135" t="str">
        <f>'Cover sheet'!C5</f>
        <v>Southern Water</v>
      </c>
      <c r="E3" s="136"/>
      <c r="F3" s="137"/>
    </row>
    <row r="4" spans="2:44" ht="17.25" thickBot="1" x14ac:dyDescent="0.25">
      <c r="B4" s="118" t="s">
        <v>6</v>
      </c>
      <c r="C4" s="119"/>
      <c r="D4" s="135" t="str">
        <f>'Cover sheet'!C6</f>
        <v>Sussex North</v>
      </c>
      <c r="E4" s="136"/>
      <c r="F4" s="137"/>
    </row>
    <row r="5" spans="2:44" ht="15.75" thickBot="1" x14ac:dyDescent="0.25">
      <c r="C5" s="37"/>
      <c r="D5" s="22"/>
      <c r="H5" s="101">
        <v>1</v>
      </c>
      <c r="I5" s="101">
        <v>2</v>
      </c>
      <c r="J5" s="101">
        <v>3</v>
      </c>
      <c r="K5" s="101">
        <v>4</v>
      </c>
      <c r="L5" s="101">
        <v>5</v>
      </c>
      <c r="M5" s="101">
        <v>6</v>
      </c>
      <c r="N5" s="101">
        <v>7</v>
      </c>
      <c r="O5" s="101">
        <v>8</v>
      </c>
      <c r="P5" s="101">
        <v>9</v>
      </c>
      <c r="Q5" s="101">
        <v>10</v>
      </c>
      <c r="R5" s="101">
        <v>11</v>
      </c>
      <c r="S5" s="101">
        <v>12</v>
      </c>
      <c r="T5" s="101">
        <v>13</v>
      </c>
      <c r="U5" s="101">
        <v>14</v>
      </c>
      <c r="V5" s="101">
        <v>15</v>
      </c>
      <c r="W5" s="101">
        <v>16</v>
      </c>
      <c r="X5" s="101">
        <v>17</v>
      </c>
      <c r="Y5" s="101">
        <v>18</v>
      </c>
      <c r="Z5" s="101">
        <v>19</v>
      </c>
      <c r="AA5" s="101">
        <v>20</v>
      </c>
      <c r="AB5" s="101">
        <v>21</v>
      </c>
      <c r="AC5" s="101">
        <v>22</v>
      </c>
      <c r="AD5" s="101">
        <v>23</v>
      </c>
      <c r="AE5" s="101">
        <v>24</v>
      </c>
      <c r="AF5" s="101">
        <v>25</v>
      </c>
      <c r="AG5" s="101">
        <v>26</v>
      </c>
      <c r="AH5" s="101">
        <v>27</v>
      </c>
      <c r="AI5" s="101">
        <v>28</v>
      </c>
      <c r="AJ5" s="101">
        <v>29</v>
      </c>
      <c r="AK5" s="101">
        <v>30</v>
      </c>
      <c r="AL5" s="101">
        <v>31</v>
      </c>
      <c r="AM5" s="101">
        <v>32</v>
      </c>
      <c r="AN5" s="101">
        <v>33</v>
      </c>
      <c r="AO5" s="101">
        <v>34</v>
      </c>
      <c r="AP5" s="101">
        <v>35</v>
      </c>
      <c r="AQ5" s="101">
        <v>36</v>
      </c>
      <c r="AR5" s="101">
        <v>37</v>
      </c>
    </row>
    <row r="6" spans="2:44" ht="15" thickBot="1" x14ac:dyDescent="0.25">
      <c r="B6" s="60" t="s">
        <v>70</v>
      </c>
      <c r="C6" s="59" t="s">
        <v>152</v>
      </c>
      <c r="D6" s="18" t="s">
        <v>72</v>
      </c>
      <c r="E6" s="18" t="s">
        <v>73</v>
      </c>
      <c r="F6" s="74" t="s">
        <v>74</v>
      </c>
      <c r="H6" s="18" t="s">
        <v>367</v>
      </c>
      <c r="I6" s="18" t="s">
        <v>368</v>
      </c>
      <c r="J6" s="18" t="s">
        <v>369</v>
      </c>
      <c r="K6" s="18" t="s">
        <v>370</v>
      </c>
      <c r="L6" s="18" t="s">
        <v>371</v>
      </c>
      <c r="M6" s="18" t="s">
        <v>372</v>
      </c>
      <c r="N6" s="18" t="s">
        <v>373</v>
      </c>
      <c r="O6" s="18" t="s">
        <v>374</v>
      </c>
      <c r="P6" s="18" t="s">
        <v>375</v>
      </c>
      <c r="Q6" s="18" t="s">
        <v>376</v>
      </c>
      <c r="R6" s="18" t="s">
        <v>377</v>
      </c>
      <c r="S6" s="18" t="s">
        <v>378</v>
      </c>
      <c r="T6" s="18" t="s">
        <v>379</v>
      </c>
      <c r="U6" s="18" t="s">
        <v>380</v>
      </c>
      <c r="V6" s="18" t="s">
        <v>381</v>
      </c>
      <c r="W6" s="18" t="s">
        <v>382</v>
      </c>
      <c r="X6" s="18" t="s">
        <v>383</v>
      </c>
      <c r="Y6" s="18" t="s">
        <v>384</v>
      </c>
      <c r="Z6" s="18" t="s">
        <v>385</v>
      </c>
      <c r="AA6" s="18" t="s">
        <v>386</v>
      </c>
      <c r="AB6" s="18" t="s">
        <v>387</v>
      </c>
      <c r="AC6" s="18" t="s">
        <v>388</v>
      </c>
      <c r="AD6" s="18" t="s">
        <v>389</v>
      </c>
      <c r="AE6" s="18" t="s">
        <v>390</v>
      </c>
      <c r="AF6" s="18" t="s">
        <v>391</v>
      </c>
      <c r="AG6" s="18" t="s">
        <v>392</v>
      </c>
      <c r="AH6" s="18" t="s">
        <v>393</v>
      </c>
      <c r="AI6" s="18" t="s">
        <v>394</v>
      </c>
      <c r="AJ6" s="18" t="s">
        <v>395</v>
      </c>
      <c r="AK6" s="18" t="s">
        <v>396</v>
      </c>
      <c r="AL6" s="18" t="s">
        <v>397</v>
      </c>
      <c r="AM6" s="18" t="s">
        <v>398</v>
      </c>
      <c r="AN6" s="18" t="s">
        <v>399</v>
      </c>
      <c r="AO6" s="18" t="s">
        <v>400</v>
      </c>
      <c r="AP6" s="18" t="s">
        <v>401</v>
      </c>
      <c r="AQ6" s="18" t="s">
        <v>402</v>
      </c>
      <c r="AR6" s="102" t="s">
        <v>403</v>
      </c>
    </row>
    <row r="7" spans="2:44" ht="108" x14ac:dyDescent="0.2">
      <c r="B7" s="55">
        <v>1</v>
      </c>
      <c r="C7" s="27" t="s">
        <v>404</v>
      </c>
      <c r="D7" s="34" t="s">
        <v>405</v>
      </c>
      <c r="E7" s="34" t="s">
        <v>97</v>
      </c>
      <c r="F7" s="34" t="s">
        <v>77</v>
      </c>
      <c r="H7" s="103" t="s">
        <v>406</v>
      </c>
      <c r="I7" s="103" t="s">
        <v>407</v>
      </c>
      <c r="J7" s="103" t="s">
        <v>408</v>
      </c>
      <c r="K7" s="103" t="s">
        <v>409</v>
      </c>
      <c r="L7" s="103" t="s">
        <v>410</v>
      </c>
      <c r="M7" s="103" t="s">
        <v>411</v>
      </c>
      <c r="N7" s="103" t="s">
        <v>412</v>
      </c>
      <c r="O7" s="103" t="s">
        <v>413</v>
      </c>
      <c r="P7" s="103" t="s">
        <v>414</v>
      </c>
      <c r="Q7" s="103" t="s">
        <v>415</v>
      </c>
      <c r="R7" s="103" t="s">
        <v>416</v>
      </c>
      <c r="S7" s="103" t="s">
        <v>417</v>
      </c>
      <c r="T7" s="103" t="s">
        <v>418</v>
      </c>
      <c r="U7" s="103" t="s">
        <v>419</v>
      </c>
      <c r="V7" s="103" t="s">
        <v>420</v>
      </c>
      <c r="W7" s="103" t="s">
        <v>421</v>
      </c>
      <c r="X7" s="103" t="s">
        <v>422</v>
      </c>
      <c r="Y7" s="103" t="s">
        <v>423</v>
      </c>
      <c r="Z7" s="103" t="s">
        <v>424</v>
      </c>
      <c r="AA7" s="103" t="s">
        <v>425</v>
      </c>
      <c r="AB7" s="103" t="s">
        <v>426</v>
      </c>
      <c r="AC7" s="103" t="s">
        <v>427</v>
      </c>
      <c r="AD7" s="103" t="s">
        <v>428</v>
      </c>
      <c r="AE7" s="103" t="s">
        <v>429</v>
      </c>
      <c r="AF7" s="103" t="s">
        <v>430</v>
      </c>
      <c r="AG7" s="103" t="s">
        <v>431</v>
      </c>
      <c r="AH7" s="103" t="s">
        <v>432</v>
      </c>
      <c r="AI7" s="103" t="s">
        <v>433</v>
      </c>
      <c r="AJ7" s="103" t="s">
        <v>434</v>
      </c>
      <c r="AK7" s="103" t="s">
        <v>434</v>
      </c>
      <c r="AL7" s="103" t="s">
        <v>434</v>
      </c>
      <c r="AM7" s="103" t="s">
        <v>434</v>
      </c>
      <c r="AN7" s="103" t="s">
        <v>434</v>
      </c>
      <c r="AO7" s="103" t="s">
        <v>434</v>
      </c>
      <c r="AP7" s="103" t="s">
        <v>434</v>
      </c>
      <c r="AQ7" s="103" t="s">
        <v>434</v>
      </c>
      <c r="AR7" s="103" t="s">
        <v>434</v>
      </c>
    </row>
    <row r="8" spans="2:44" ht="38.25" x14ac:dyDescent="0.2">
      <c r="B8" s="55">
        <v>2</v>
      </c>
      <c r="C8" s="90" t="s">
        <v>435</v>
      </c>
      <c r="D8" s="34" t="s">
        <v>436</v>
      </c>
      <c r="E8" s="34" t="s">
        <v>97</v>
      </c>
      <c r="F8" s="34" t="s">
        <v>77</v>
      </c>
      <c r="H8" s="103" t="s">
        <v>437</v>
      </c>
      <c r="I8" s="103" t="s">
        <v>438</v>
      </c>
      <c r="J8" s="103" t="s">
        <v>439</v>
      </c>
      <c r="K8" s="103" t="s">
        <v>440</v>
      </c>
      <c r="L8" s="103" t="s">
        <v>441</v>
      </c>
      <c r="M8" s="103" t="s">
        <v>442</v>
      </c>
      <c r="N8" s="103" t="s">
        <v>443</v>
      </c>
      <c r="O8" s="103" t="s">
        <v>444</v>
      </c>
      <c r="P8" s="103" t="s">
        <v>445</v>
      </c>
      <c r="Q8" s="103" t="s">
        <v>446</v>
      </c>
      <c r="R8" s="103" t="s">
        <v>447</v>
      </c>
      <c r="S8" s="103" t="s">
        <v>448</v>
      </c>
      <c r="T8" s="103" t="s">
        <v>449</v>
      </c>
      <c r="U8" s="103" t="s">
        <v>450</v>
      </c>
      <c r="V8" s="103" t="s">
        <v>451</v>
      </c>
      <c r="W8" s="103" t="s">
        <v>452</v>
      </c>
      <c r="X8" s="103" t="s">
        <v>453</v>
      </c>
      <c r="Y8" s="103" t="s">
        <v>454</v>
      </c>
      <c r="Z8" s="103" t="s">
        <v>455</v>
      </c>
      <c r="AA8" s="103" t="s">
        <v>456</v>
      </c>
      <c r="AB8" s="103" t="s">
        <v>457</v>
      </c>
      <c r="AC8" s="103" t="s">
        <v>458</v>
      </c>
      <c r="AD8" s="103" t="s">
        <v>459</v>
      </c>
      <c r="AE8" s="103" t="s">
        <v>460</v>
      </c>
      <c r="AF8" s="103" t="s">
        <v>461</v>
      </c>
      <c r="AG8" s="103" t="s">
        <v>462</v>
      </c>
      <c r="AH8" s="103" t="s">
        <v>463</v>
      </c>
      <c r="AI8" s="103" t="s">
        <v>464</v>
      </c>
      <c r="AJ8" s="103" t="s">
        <v>434</v>
      </c>
      <c r="AK8" s="103" t="s">
        <v>434</v>
      </c>
      <c r="AL8" s="103" t="s">
        <v>434</v>
      </c>
      <c r="AM8" s="103" t="s">
        <v>434</v>
      </c>
      <c r="AN8" s="103" t="s">
        <v>434</v>
      </c>
      <c r="AO8" s="103" t="s">
        <v>434</v>
      </c>
      <c r="AP8" s="103" t="s">
        <v>434</v>
      </c>
      <c r="AQ8" s="103" t="s">
        <v>434</v>
      </c>
      <c r="AR8" s="103" t="s">
        <v>434</v>
      </c>
    </row>
    <row r="9" spans="2:44" ht="38.25" x14ac:dyDescent="0.2">
      <c r="B9" s="55">
        <v>3</v>
      </c>
      <c r="C9" s="90" t="s">
        <v>465</v>
      </c>
      <c r="D9" s="34" t="s">
        <v>466</v>
      </c>
      <c r="E9" s="34" t="s">
        <v>97</v>
      </c>
      <c r="F9" s="34" t="s">
        <v>77</v>
      </c>
      <c r="H9" s="103" t="s">
        <v>467</v>
      </c>
      <c r="I9" s="103" t="s">
        <v>467</v>
      </c>
      <c r="J9" s="103" t="s">
        <v>468</v>
      </c>
      <c r="K9" s="103" t="s">
        <v>469</v>
      </c>
      <c r="L9" s="103" t="s">
        <v>469</v>
      </c>
      <c r="M9" s="103" t="s">
        <v>469</v>
      </c>
      <c r="N9" s="103" t="s">
        <v>470</v>
      </c>
      <c r="O9" s="103" t="s">
        <v>471</v>
      </c>
      <c r="P9" s="103" t="s">
        <v>471</v>
      </c>
      <c r="Q9" s="103" t="s">
        <v>472</v>
      </c>
      <c r="R9" s="103" t="s">
        <v>472</v>
      </c>
      <c r="S9" s="103" t="s">
        <v>472</v>
      </c>
      <c r="T9" s="103" t="s">
        <v>472</v>
      </c>
      <c r="U9" s="103" t="s">
        <v>472</v>
      </c>
      <c r="V9" s="103" t="s">
        <v>473</v>
      </c>
      <c r="W9" s="103" t="s">
        <v>473</v>
      </c>
      <c r="X9" s="103" t="s">
        <v>473</v>
      </c>
      <c r="Y9" s="103" t="s">
        <v>473</v>
      </c>
      <c r="Z9" s="103" t="s">
        <v>473</v>
      </c>
      <c r="AA9" s="103" t="s">
        <v>473</v>
      </c>
      <c r="AB9" s="103" t="s">
        <v>473</v>
      </c>
      <c r="AC9" s="103" t="s">
        <v>473</v>
      </c>
      <c r="AD9" s="103" t="s">
        <v>474</v>
      </c>
      <c r="AE9" s="103" t="s">
        <v>475</v>
      </c>
      <c r="AF9" s="103" t="s">
        <v>475</v>
      </c>
      <c r="AG9" s="103" t="s">
        <v>473</v>
      </c>
      <c r="AH9" s="103" t="s">
        <v>473</v>
      </c>
      <c r="AI9" s="103" t="s">
        <v>473</v>
      </c>
      <c r="AJ9" s="103" t="s">
        <v>434</v>
      </c>
      <c r="AK9" s="103" t="s">
        <v>434</v>
      </c>
      <c r="AL9" s="103" t="s">
        <v>434</v>
      </c>
      <c r="AM9" s="103" t="s">
        <v>434</v>
      </c>
      <c r="AN9" s="103" t="s">
        <v>434</v>
      </c>
      <c r="AO9" s="103" t="s">
        <v>434</v>
      </c>
      <c r="AP9" s="103" t="s">
        <v>434</v>
      </c>
      <c r="AQ9" s="103" t="s">
        <v>434</v>
      </c>
      <c r="AR9" s="103" t="s">
        <v>434</v>
      </c>
    </row>
    <row r="10" spans="2:44" ht="38.25" x14ac:dyDescent="0.2">
      <c r="B10" s="55">
        <v>4</v>
      </c>
      <c r="C10" s="90" t="s">
        <v>476</v>
      </c>
      <c r="D10" s="34" t="s">
        <v>477</v>
      </c>
      <c r="E10" s="34" t="s">
        <v>478</v>
      </c>
      <c r="F10" s="34" t="s">
        <v>77</v>
      </c>
      <c r="H10" s="103" t="s">
        <v>479</v>
      </c>
      <c r="I10" s="103" t="s">
        <v>479</v>
      </c>
      <c r="J10" s="103" t="s">
        <v>479</v>
      </c>
      <c r="K10" s="103" t="s">
        <v>479</v>
      </c>
      <c r="L10" s="103" t="s">
        <v>479</v>
      </c>
      <c r="M10" s="103" t="s">
        <v>480</v>
      </c>
      <c r="N10" s="103" t="s">
        <v>480</v>
      </c>
      <c r="O10" s="103" t="s">
        <v>480</v>
      </c>
      <c r="P10" s="103" t="s">
        <v>479</v>
      </c>
      <c r="Q10" s="103" t="s">
        <v>479</v>
      </c>
      <c r="R10" s="103" t="s">
        <v>479</v>
      </c>
      <c r="S10" s="103" t="s">
        <v>479</v>
      </c>
      <c r="T10" s="103" t="s">
        <v>479</v>
      </c>
      <c r="U10" s="103" t="s">
        <v>479</v>
      </c>
      <c r="V10" s="103" t="s">
        <v>479</v>
      </c>
      <c r="W10" s="103" t="s">
        <v>479</v>
      </c>
      <c r="X10" s="103" t="s">
        <v>479</v>
      </c>
      <c r="Y10" s="103" t="s">
        <v>479</v>
      </c>
      <c r="Z10" s="103" t="s">
        <v>479</v>
      </c>
      <c r="AA10" s="103" t="s">
        <v>479</v>
      </c>
      <c r="AB10" s="103" t="s">
        <v>479</v>
      </c>
      <c r="AC10" s="103" t="s">
        <v>479</v>
      </c>
      <c r="AD10" s="103" t="s">
        <v>479</v>
      </c>
      <c r="AE10" s="103" t="s">
        <v>479</v>
      </c>
      <c r="AF10" s="103" t="s">
        <v>480</v>
      </c>
      <c r="AG10" s="103" t="s">
        <v>479</v>
      </c>
      <c r="AH10" s="103" t="s">
        <v>479</v>
      </c>
      <c r="AI10" s="103" t="s">
        <v>480</v>
      </c>
      <c r="AJ10" s="103" t="s">
        <v>434</v>
      </c>
      <c r="AK10" s="103" t="s">
        <v>434</v>
      </c>
      <c r="AL10" s="103" t="s">
        <v>434</v>
      </c>
      <c r="AM10" s="103" t="s">
        <v>434</v>
      </c>
      <c r="AN10" s="103" t="s">
        <v>434</v>
      </c>
      <c r="AO10" s="103" t="s">
        <v>434</v>
      </c>
      <c r="AP10" s="103" t="s">
        <v>434</v>
      </c>
      <c r="AQ10" s="103" t="s">
        <v>434</v>
      </c>
      <c r="AR10" s="103" t="s">
        <v>434</v>
      </c>
    </row>
    <row r="11" spans="2:44" ht="38.25" x14ac:dyDescent="0.2">
      <c r="B11" s="55">
        <v>5</v>
      </c>
      <c r="C11" s="90" t="s">
        <v>481</v>
      </c>
      <c r="D11" s="34" t="s">
        <v>482</v>
      </c>
      <c r="E11" s="34" t="s">
        <v>103</v>
      </c>
      <c r="F11" s="34" t="s">
        <v>77</v>
      </c>
      <c r="H11" s="103" t="s">
        <v>483</v>
      </c>
      <c r="I11" s="103" t="s">
        <v>483</v>
      </c>
      <c r="J11" s="103" t="s">
        <v>484</v>
      </c>
      <c r="K11" s="103" t="s">
        <v>485</v>
      </c>
      <c r="L11" s="103" t="s">
        <v>485</v>
      </c>
      <c r="M11" s="103" t="s">
        <v>486</v>
      </c>
      <c r="N11" s="103" t="s">
        <v>487</v>
      </c>
      <c r="O11" s="103" t="s">
        <v>488</v>
      </c>
      <c r="P11" s="103" t="s">
        <v>488</v>
      </c>
      <c r="Q11" s="103" t="s">
        <v>489</v>
      </c>
      <c r="R11" s="103" t="s">
        <v>485</v>
      </c>
      <c r="S11" s="103" t="s">
        <v>485</v>
      </c>
      <c r="T11" s="103" t="s">
        <v>485</v>
      </c>
      <c r="U11" s="103" t="s">
        <v>490</v>
      </c>
      <c r="V11" s="103" t="s">
        <v>483</v>
      </c>
      <c r="W11" s="103" t="s">
        <v>491</v>
      </c>
      <c r="X11" s="103" t="s">
        <v>492</v>
      </c>
      <c r="Y11" s="103" t="s">
        <v>486</v>
      </c>
      <c r="Z11" s="103" t="s">
        <v>486</v>
      </c>
      <c r="AA11" s="103" t="s">
        <v>493</v>
      </c>
      <c r="AB11" s="103" t="s">
        <v>494</v>
      </c>
      <c r="AC11" s="103" t="s">
        <v>493</v>
      </c>
      <c r="AD11" s="103" t="s">
        <v>483</v>
      </c>
      <c r="AE11" s="103" t="s">
        <v>483</v>
      </c>
      <c r="AF11" s="103" t="s">
        <v>483</v>
      </c>
      <c r="AG11" s="103" t="s">
        <v>483</v>
      </c>
      <c r="AH11" s="103" t="s">
        <v>483</v>
      </c>
      <c r="AI11" s="103" t="s">
        <v>483</v>
      </c>
      <c r="AJ11" s="103" t="s">
        <v>434</v>
      </c>
      <c r="AK11" s="103" t="s">
        <v>434</v>
      </c>
      <c r="AL11" s="103" t="s">
        <v>434</v>
      </c>
      <c r="AM11" s="103" t="s">
        <v>434</v>
      </c>
      <c r="AN11" s="103" t="s">
        <v>434</v>
      </c>
      <c r="AO11" s="103" t="s">
        <v>434</v>
      </c>
      <c r="AP11" s="103" t="s">
        <v>434</v>
      </c>
      <c r="AQ11" s="103" t="s">
        <v>434</v>
      </c>
      <c r="AR11" s="103" t="s">
        <v>434</v>
      </c>
    </row>
    <row r="12" spans="2:44" ht="38.65" customHeight="1" x14ac:dyDescent="0.2">
      <c r="B12" s="55">
        <v>6</v>
      </c>
      <c r="C12" s="90" t="s">
        <v>495</v>
      </c>
      <c r="D12" s="34" t="s">
        <v>77</v>
      </c>
      <c r="E12" s="34" t="s">
        <v>97</v>
      </c>
      <c r="F12" s="34" t="s">
        <v>77</v>
      </c>
      <c r="H12" s="103" t="s">
        <v>496</v>
      </c>
      <c r="I12" s="103" t="s">
        <v>496</v>
      </c>
      <c r="J12" s="103" t="s">
        <v>496</v>
      </c>
      <c r="K12" s="103" t="s">
        <v>496</v>
      </c>
      <c r="L12" s="103" t="s">
        <v>496</v>
      </c>
      <c r="M12" s="103" t="s">
        <v>496</v>
      </c>
      <c r="N12" s="103" t="s">
        <v>496</v>
      </c>
      <c r="O12" s="103" t="s">
        <v>496</v>
      </c>
      <c r="P12" s="103" t="s">
        <v>496</v>
      </c>
      <c r="Q12" s="103" t="s">
        <v>496</v>
      </c>
      <c r="R12" s="103" t="s">
        <v>496</v>
      </c>
      <c r="S12" s="103" t="s">
        <v>496</v>
      </c>
      <c r="T12" s="103" t="s">
        <v>496</v>
      </c>
      <c r="U12" s="103" t="s">
        <v>496</v>
      </c>
      <c r="V12" s="103" t="s">
        <v>496</v>
      </c>
      <c r="W12" s="103" t="s">
        <v>496</v>
      </c>
      <c r="X12" s="103" t="s">
        <v>496</v>
      </c>
      <c r="Y12" s="103" t="s">
        <v>496</v>
      </c>
      <c r="Z12" s="103" t="s">
        <v>496</v>
      </c>
      <c r="AA12" s="103" t="s">
        <v>496</v>
      </c>
      <c r="AB12" s="103" t="s">
        <v>496</v>
      </c>
      <c r="AC12" s="103" t="s">
        <v>496</v>
      </c>
      <c r="AD12" s="103" t="s">
        <v>496</v>
      </c>
      <c r="AE12" s="103" t="s">
        <v>496</v>
      </c>
      <c r="AF12" s="103" t="s">
        <v>496</v>
      </c>
      <c r="AG12" s="103" t="s">
        <v>496</v>
      </c>
      <c r="AH12" s="103" t="s">
        <v>496</v>
      </c>
      <c r="AI12" s="103" t="s">
        <v>496</v>
      </c>
      <c r="AJ12" s="103" t="s">
        <v>434</v>
      </c>
      <c r="AK12" s="103" t="s">
        <v>434</v>
      </c>
      <c r="AL12" s="103" t="s">
        <v>434</v>
      </c>
      <c r="AM12" s="103" t="s">
        <v>434</v>
      </c>
      <c r="AN12" s="103" t="s">
        <v>434</v>
      </c>
      <c r="AO12" s="103" t="s">
        <v>434</v>
      </c>
      <c r="AP12" s="103" t="s">
        <v>434</v>
      </c>
      <c r="AQ12" s="103" t="s">
        <v>434</v>
      </c>
      <c r="AR12" s="103" t="s">
        <v>434</v>
      </c>
    </row>
    <row r="13" spans="2:44" ht="38.25" x14ac:dyDescent="0.2">
      <c r="B13" s="55">
        <v>7</v>
      </c>
      <c r="C13" s="90" t="s">
        <v>497</v>
      </c>
      <c r="D13" s="34" t="s">
        <v>498</v>
      </c>
      <c r="E13" s="34" t="s">
        <v>101</v>
      </c>
      <c r="F13" s="34">
        <v>1</v>
      </c>
      <c r="H13" s="104">
        <v>8.3000000000000007</v>
      </c>
      <c r="I13" s="104">
        <v>3.6</v>
      </c>
      <c r="J13" s="104">
        <v>5.2804420761791899</v>
      </c>
      <c r="K13" s="104">
        <v>1.6</v>
      </c>
      <c r="L13" s="104">
        <v>3.12</v>
      </c>
      <c r="M13" s="104">
        <v>2</v>
      </c>
      <c r="N13" s="104">
        <v>16.100000000000001</v>
      </c>
      <c r="O13" s="104">
        <v>10</v>
      </c>
      <c r="P13" s="104">
        <v>20</v>
      </c>
      <c r="Q13" s="104">
        <v>1.2</v>
      </c>
      <c r="R13" s="104">
        <v>0</v>
      </c>
      <c r="S13" s="104">
        <v>0</v>
      </c>
      <c r="T13" s="104">
        <v>0</v>
      </c>
      <c r="U13" s="104">
        <v>0.91</v>
      </c>
      <c r="V13" s="104">
        <v>0.91848269599999999</v>
      </c>
      <c r="W13" s="104">
        <v>0.13777240399999999</v>
      </c>
      <c r="X13" s="104">
        <v>7.3478615999999997E-2</v>
      </c>
      <c r="Y13" s="104">
        <v>0.113662234</v>
      </c>
      <c r="Z13" s="104">
        <v>7.3478615999999997E-2</v>
      </c>
      <c r="AA13" s="104">
        <v>4.1331721000000002E-2</v>
      </c>
      <c r="AB13" s="104">
        <v>1.8323729789999998</v>
      </c>
      <c r="AC13" s="104">
        <v>1.343280941</v>
      </c>
      <c r="AD13" s="104">
        <v>3.36</v>
      </c>
      <c r="AE13" s="104">
        <v>0.2</v>
      </c>
      <c r="AF13" s="104">
        <v>0.27</v>
      </c>
      <c r="AG13" s="104">
        <v>0.54</v>
      </c>
      <c r="AH13" s="104">
        <v>0.03</v>
      </c>
      <c r="AI13" s="104">
        <v>0.05</v>
      </c>
      <c r="AJ13" s="104" t="s">
        <v>434</v>
      </c>
      <c r="AK13" s="104" t="s">
        <v>434</v>
      </c>
      <c r="AL13" s="104" t="s">
        <v>434</v>
      </c>
      <c r="AM13" s="104" t="s">
        <v>434</v>
      </c>
      <c r="AN13" s="104" t="s">
        <v>434</v>
      </c>
      <c r="AO13" s="104" t="s">
        <v>434</v>
      </c>
      <c r="AP13" s="104" t="s">
        <v>434</v>
      </c>
      <c r="AQ13" s="104" t="s">
        <v>434</v>
      </c>
      <c r="AR13" s="104" t="s">
        <v>434</v>
      </c>
    </row>
    <row r="14" spans="2:44" ht="38.25" x14ac:dyDescent="0.2">
      <c r="B14" s="55">
        <v>8</v>
      </c>
      <c r="C14" s="90" t="s">
        <v>499</v>
      </c>
      <c r="D14" s="34" t="s">
        <v>500</v>
      </c>
      <c r="E14" s="34" t="s">
        <v>501</v>
      </c>
      <c r="F14" s="34">
        <v>2</v>
      </c>
      <c r="H14" s="105">
        <v>14157.093462490737</v>
      </c>
      <c r="I14" s="105">
        <v>6140.4260801164646</v>
      </c>
      <c r="J14" s="105">
        <v>54987.653417320638</v>
      </c>
      <c r="K14" s="105">
        <v>14441.374268690704</v>
      </c>
      <c r="L14" s="105">
        <v>28160.679823946866</v>
      </c>
      <c r="M14" s="105">
        <v>18710.136011001036</v>
      </c>
      <c r="N14" s="105">
        <v>121385.34858574763</v>
      </c>
      <c r="O14" s="105">
        <v>84004.622989183496</v>
      </c>
      <c r="P14" s="105">
        <v>168009.24597836699</v>
      </c>
      <c r="Q14" s="105">
        <v>7013.5217265200381</v>
      </c>
      <c r="R14" s="105">
        <v>0</v>
      </c>
      <c r="S14" s="105">
        <v>0</v>
      </c>
      <c r="T14" s="105">
        <v>0</v>
      </c>
      <c r="U14" s="105">
        <v>7374.2164530088794</v>
      </c>
      <c r="V14" s="105">
        <v>8698.8713063326304</v>
      </c>
      <c r="W14" s="105">
        <v>1384.3999969167455</v>
      </c>
      <c r="X14" s="105">
        <v>712.43392174376004</v>
      </c>
      <c r="Y14" s="105">
        <v>1063.3179287271128</v>
      </c>
      <c r="Z14" s="105">
        <v>687.3974496300583</v>
      </c>
      <c r="AA14" s="105">
        <v>300.54984373773101</v>
      </c>
      <c r="AB14" s="105">
        <v>14521.881970491122</v>
      </c>
      <c r="AC14" s="105">
        <v>10896.074529680704</v>
      </c>
      <c r="AD14" s="105">
        <v>27822.140238837106</v>
      </c>
      <c r="AE14" s="105">
        <v>1682.1714459405675</v>
      </c>
      <c r="AF14" s="105">
        <v>2190.5655954031477</v>
      </c>
      <c r="AG14" s="105">
        <v>4149.9481678842885</v>
      </c>
      <c r="AH14" s="105">
        <v>255.2985578059606</v>
      </c>
      <c r="AI14" s="105">
        <v>420.54286148514188</v>
      </c>
      <c r="AJ14" s="105" t="s">
        <v>434</v>
      </c>
      <c r="AK14" s="105" t="s">
        <v>434</v>
      </c>
      <c r="AL14" s="105" t="s">
        <v>434</v>
      </c>
      <c r="AM14" s="105" t="s">
        <v>434</v>
      </c>
      <c r="AN14" s="105" t="s">
        <v>434</v>
      </c>
      <c r="AO14" s="105" t="s">
        <v>434</v>
      </c>
      <c r="AP14" s="105" t="s">
        <v>434</v>
      </c>
      <c r="AQ14" s="105" t="s">
        <v>434</v>
      </c>
      <c r="AR14" s="105" t="s">
        <v>434</v>
      </c>
    </row>
    <row r="15" spans="2:44" ht="38.25" x14ac:dyDescent="0.2">
      <c r="B15" s="55">
        <v>9</v>
      </c>
      <c r="C15" s="90" t="s">
        <v>502</v>
      </c>
      <c r="D15" s="34" t="s">
        <v>503</v>
      </c>
      <c r="E15" s="34" t="s">
        <v>504</v>
      </c>
      <c r="F15" s="34">
        <v>2</v>
      </c>
      <c r="H15" s="105">
        <v>0</v>
      </c>
      <c r="I15" s="105">
        <v>0</v>
      </c>
      <c r="J15" s="105">
        <v>0</v>
      </c>
      <c r="K15" s="105">
        <v>8900.5209509315791</v>
      </c>
      <c r="L15" s="105">
        <v>9074.3442732060848</v>
      </c>
      <c r="M15" s="105">
        <v>12180.225016599745</v>
      </c>
      <c r="N15" s="105">
        <v>259109.55689829052</v>
      </c>
      <c r="O15" s="105">
        <v>64828.451085335255</v>
      </c>
      <c r="P15" s="105">
        <v>96790.463335627806</v>
      </c>
      <c r="Q15" s="105">
        <v>0</v>
      </c>
      <c r="R15" s="105">
        <v>43544.961278187446</v>
      </c>
      <c r="S15" s="105">
        <v>43544.961278187446</v>
      </c>
      <c r="T15" s="105">
        <v>11921.511437805166</v>
      </c>
      <c r="U15" s="105">
        <v>0</v>
      </c>
      <c r="V15" s="105">
        <v>26374.675220310048</v>
      </c>
      <c r="W15" s="105">
        <v>1458.0608167110845</v>
      </c>
      <c r="X15" s="105">
        <v>1297.0915361896173</v>
      </c>
      <c r="Y15" s="105">
        <v>0</v>
      </c>
      <c r="Z15" s="105">
        <v>6763.9628096717306</v>
      </c>
      <c r="AA15" s="105">
        <v>2558.6982447966475</v>
      </c>
      <c r="AB15" s="105">
        <v>108967.69156447073</v>
      </c>
      <c r="AC15" s="105">
        <v>129513.20444943108</v>
      </c>
      <c r="AD15" s="105">
        <v>0</v>
      </c>
      <c r="AE15" s="105">
        <v>0</v>
      </c>
      <c r="AF15" s="105">
        <v>0</v>
      </c>
      <c r="AG15" s="105">
        <v>0</v>
      </c>
      <c r="AH15" s="105">
        <v>0</v>
      </c>
      <c r="AI15" s="105">
        <v>0</v>
      </c>
      <c r="AJ15" s="105" t="s">
        <v>434</v>
      </c>
      <c r="AK15" s="105" t="s">
        <v>434</v>
      </c>
      <c r="AL15" s="105" t="s">
        <v>434</v>
      </c>
      <c r="AM15" s="105" t="s">
        <v>434</v>
      </c>
      <c r="AN15" s="105" t="s">
        <v>434</v>
      </c>
      <c r="AO15" s="105" t="s">
        <v>434</v>
      </c>
      <c r="AP15" s="105" t="s">
        <v>434</v>
      </c>
      <c r="AQ15" s="105" t="s">
        <v>434</v>
      </c>
      <c r="AR15" s="105" t="s">
        <v>434</v>
      </c>
    </row>
    <row r="16" spans="2:44" ht="38.25" x14ac:dyDescent="0.2">
      <c r="B16" s="55">
        <v>10</v>
      </c>
      <c r="C16" s="90" t="s">
        <v>505</v>
      </c>
      <c r="D16" s="34" t="s">
        <v>506</v>
      </c>
      <c r="E16" s="34" t="s">
        <v>504</v>
      </c>
      <c r="F16" s="34">
        <v>2</v>
      </c>
      <c r="H16" s="105">
        <v>9453.4055850621007</v>
      </c>
      <c r="I16" s="105">
        <v>12834.041930790027</v>
      </c>
      <c r="J16" s="105">
        <v>5706.0035155973565</v>
      </c>
      <c r="K16" s="105">
        <v>2766.9224342669754</v>
      </c>
      <c r="L16" s="105">
        <v>5396.5168219403076</v>
      </c>
      <c r="M16" s="105">
        <v>4025.4203332827906</v>
      </c>
      <c r="N16" s="105">
        <v>36356.590176767619</v>
      </c>
      <c r="O16" s="105">
        <v>46644.854568539638</v>
      </c>
      <c r="P16" s="105">
        <v>66745.033337011468</v>
      </c>
      <c r="Q16" s="105">
        <v>310.58592343413665</v>
      </c>
      <c r="R16" s="105">
        <v>4928.0572251652802</v>
      </c>
      <c r="S16" s="105">
        <v>4928.0572251652802</v>
      </c>
      <c r="T16" s="105">
        <v>1482.6377755753463</v>
      </c>
      <c r="U16" s="105">
        <v>2811.9611665515067</v>
      </c>
      <c r="V16" s="105">
        <v>11070.401930392238</v>
      </c>
      <c r="W16" s="105">
        <v>434.46666225194201</v>
      </c>
      <c r="X16" s="105">
        <v>1980.8213741920122</v>
      </c>
      <c r="Y16" s="105">
        <v>11124.44148607874</v>
      </c>
      <c r="Z16" s="105">
        <v>3105.3569820589651</v>
      </c>
      <c r="AA16" s="105">
        <v>1143.644771245826</v>
      </c>
      <c r="AB16" s="105">
        <v>0</v>
      </c>
      <c r="AC16" s="105">
        <v>0</v>
      </c>
      <c r="AD16" s="105">
        <v>29886.777186633779</v>
      </c>
      <c r="AE16" s="105">
        <v>3138.2628325932214</v>
      </c>
      <c r="AF16" s="105">
        <v>8168.4528827945742</v>
      </c>
      <c r="AG16" s="105">
        <v>2257.5133648859996</v>
      </c>
      <c r="AH16" s="105">
        <v>144.48211193514629</v>
      </c>
      <c r="AI16" s="105">
        <v>198.87307050205573</v>
      </c>
      <c r="AJ16" s="105" t="s">
        <v>434</v>
      </c>
      <c r="AK16" s="105" t="s">
        <v>434</v>
      </c>
      <c r="AL16" s="105" t="s">
        <v>434</v>
      </c>
      <c r="AM16" s="105" t="s">
        <v>434</v>
      </c>
      <c r="AN16" s="105" t="s">
        <v>434</v>
      </c>
      <c r="AO16" s="105" t="s">
        <v>434</v>
      </c>
      <c r="AP16" s="105" t="s">
        <v>434</v>
      </c>
      <c r="AQ16" s="105" t="s">
        <v>434</v>
      </c>
      <c r="AR16" s="105" t="s">
        <v>434</v>
      </c>
    </row>
    <row r="17" spans="1:44" ht="38.25" x14ac:dyDescent="0.2">
      <c r="B17" s="55">
        <v>11</v>
      </c>
      <c r="C17" s="90" t="s">
        <v>507</v>
      </c>
      <c r="D17" s="34" t="s">
        <v>508</v>
      </c>
      <c r="E17" s="34" t="s">
        <v>504</v>
      </c>
      <c r="F17" s="34">
        <v>2</v>
      </c>
      <c r="H17" s="105">
        <v>0</v>
      </c>
      <c r="I17" s="105">
        <v>0</v>
      </c>
      <c r="J17" s="105">
        <v>0</v>
      </c>
      <c r="K17" s="105">
        <v>0</v>
      </c>
      <c r="L17" s="105">
        <v>0</v>
      </c>
      <c r="M17" s="105">
        <v>0</v>
      </c>
      <c r="N17" s="105">
        <v>0</v>
      </c>
      <c r="O17" s="105">
        <v>0</v>
      </c>
      <c r="P17" s="105">
        <v>0</v>
      </c>
      <c r="Q17" s="105">
        <v>0</v>
      </c>
      <c r="R17" s="105">
        <v>0</v>
      </c>
      <c r="S17" s="105">
        <v>0</v>
      </c>
      <c r="T17" s="105">
        <v>0</v>
      </c>
      <c r="U17" s="105">
        <v>0</v>
      </c>
      <c r="V17" s="105">
        <v>0</v>
      </c>
      <c r="W17" s="105">
        <v>0</v>
      </c>
      <c r="X17" s="105">
        <v>0</v>
      </c>
      <c r="Y17" s="105">
        <v>0</v>
      </c>
      <c r="Z17" s="105">
        <v>0</v>
      </c>
      <c r="AA17" s="105">
        <v>0</v>
      </c>
      <c r="AB17" s="105">
        <v>0</v>
      </c>
      <c r="AC17" s="105">
        <v>0</v>
      </c>
      <c r="AD17" s="105">
        <v>0</v>
      </c>
      <c r="AE17" s="105">
        <v>0</v>
      </c>
      <c r="AF17" s="105">
        <v>0</v>
      </c>
      <c r="AG17" s="105">
        <v>0</v>
      </c>
      <c r="AH17" s="105">
        <v>0</v>
      </c>
      <c r="AI17" s="105">
        <v>0</v>
      </c>
      <c r="AJ17" s="105" t="s">
        <v>434</v>
      </c>
      <c r="AK17" s="105" t="s">
        <v>434</v>
      </c>
      <c r="AL17" s="105" t="s">
        <v>434</v>
      </c>
      <c r="AM17" s="105" t="s">
        <v>434</v>
      </c>
      <c r="AN17" s="105" t="s">
        <v>434</v>
      </c>
      <c r="AO17" s="105" t="s">
        <v>434</v>
      </c>
      <c r="AP17" s="105" t="s">
        <v>434</v>
      </c>
      <c r="AQ17" s="105" t="s">
        <v>434</v>
      </c>
      <c r="AR17" s="105" t="s">
        <v>434</v>
      </c>
    </row>
    <row r="18" spans="1:44" ht="38.25" x14ac:dyDescent="0.2">
      <c r="B18" s="55">
        <v>12</v>
      </c>
      <c r="C18" s="90" t="s">
        <v>509</v>
      </c>
      <c r="D18" s="34" t="s">
        <v>510</v>
      </c>
      <c r="E18" s="34" t="s">
        <v>504</v>
      </c>
      <c r="F18" s="34">
        <v>2</v>
      </c>
      <c r="H18" s="105">
        <v>0</v>
      </c>
      <c r="I18" s="105">
        <v>0</v>
      </c>
      <c r="J18" s="105">
        <v>0</v>
      </c>
      <c r="K18" s="105">
        <v>0</v>
      </c>
      <c r="L18" s="105">
        <v>0</v>
      </c>
      <c r="M18" s="105">
        <v>0</v>
      </c>
      <c r="N18" s="105">
        <v>0</v>
      </c>
      <c r="O18" s="105">
        <v>0</v>
      </c>
      <c r="P18" s="105">
        <v>0</v>
      </c>
      <c r="Q18" s="105">
        <v>0</v>
      </c>
      <c r="R18" s="105">
        <v>0</v>
      </c>
      <c r="S18" s="105">
        <v>0</v>
      </c>
      <c r="T18" s="105">
        <v>0</v>
      </c>
      <c r="U18" s="105">
        <v>0</v>
      </c>
      <c r="V18" s="105">
        <v>0</v>
      </c>
      <c r="W18" s="105">
        <v>0</v>
      </c>
      <c r="X18" s="105">
        <v>0</v>
      </c>
      <c r="Y18" s="105">
        <v>0</v>
      </c>
      <c r="Z18" s="105">
        <v>0</v>
      </c>
      <c r="AA18" s="105">
        <v>0</v>
      </c>
      <c r="AB18" s="105">
        <v>0</v>
      </c>
      <c r="AC18" s="105">
        <v>0</v>
      </c>
      <c r="AD18" s="105">
        <v>0</v>
      </c>
      <c r="AE18" s="105">
        <v>0</v>
      </c>
      <c r="AF18" s="105">
        <v>0</v>
      </c>
      <c r="AG18" s="105">
        <v>0</v>
      </c>
      <c r="AH18" s="105">
        <v>0</v>
      </c>
      <c r="AI18" s="105">
        <v>0</v>
      </c>
      <c r="AJ18" s="105" t="s">
        <v>434</v>
      </c>
      <c r="AK18" s="105" t="s">
        <v>434</v>
      </c>
      <c r="AL18" s="105" t="s">
        <v>434</v>
      </c>
      <c r="AM18" s="105" t="s">
        <v>434</v>
      </c>
      <c r="AN18" s="105" t="s">
        <v>434</v>
      </c>
      <c r="AO18" s="105" t="s">
        <v>434</v>
      </c>
      <c r="AP18" s="105" t="s">
        <v>434</v>
      </c>
      <c r="AQ18" s="105" t="s">
        <v>434</v>
      </c>
      <c r="AR18" s="105" t="s">
        <v>434</v>
      </c>
    </row>
    <row r="19" spans="1:44" ht="38.25" x14ac:dyDescent="0.2">
      <c r="B19" s="55">
        <v>13</v>
      </c>
      <c r="C19" s="90" t="s">
        <v>511</v>
      </c>
      <c r="D19" s="34" t="s">
        <v>512</v>
      </c>
      <c r="E19" s="34" t="s">
        <v>504</v>
      </c>
      <c r="F19" s="34">
        <v>2</v>
      </c>
      <c r="H19" s="105">
        <v>0</v>
      </c>
      <c r="I19" s="105">
        <v>0</v>
      </c>
      <c r="J19" s="105">
        <v>0</v>
      </c>
      <c r="K19" s="105">
        <v>0</v>
      </c>
      <c r="L19" s="105">
        <v>0</v>
      </c>
      <c r="M19" s="105">
        <v>0</v>
      </c>
      <c r="N19" s="105">
        <v>0</v>
      </c>
      <c r="O19" s="105">
        <v>0</v>
      </c>
      <c r="P19" s="105">
        <v>0</v>
      </c>
      <c r="Q19" s="105">
        <v>0</v>
      </c>
      <c r="R19" s="105">
        <v>0</v>
      </c>
      <c r="S19" s="105">
        <v>0</v>
      </c>
      <c r="T19" s="105">
        <v>0</v>
      </c>
      <c r="U19" s="105">
        <v>0</v>
      </c>
      <c r="V19" s="105">
        <v>0</v>
      </c>
      <c r="W19" s="105">
        <v>0</v>
      </c>
      <c r="X19" s="105">
        <v>0</v>
      </c>
      <c r="Y19" s="105">
        <v>0</v>
      </c>
      <c r="Z19" s="105">
        <v>0</v>
      </c>
      <c r="AA19" s="105">
        <v>0</v>
      </c>
      <c r="AB19" s="105">
        <v>0</v>
      </c>
      <c r="AC19" s="105">
        <v>0</v>
      </c>
      <c r="AD19" s="105">
        <v>0</v>
      </c>
      <c r="AE19" s="105">
        <v>0</v>
      </c>
      <c r="AF19" s="105">
        <v>0</v>
      </c>
      <c r="AG19" s="105">
        <v>0</v>
      </c>
      <c r="AH19" s="105">
        <v>0</v>
      </c>
      <c r="AI19" s="105">
        <v>0</v>
      </c>
      <c r="AJ19" s="105" t="s">
        <v>434</v>
      </c>
      <c r="AK19" s="105" t="s">
        <v>434</v>
      </c>
      <c r="AL19" s="105" t="s">
        <v>434</v>
      </c>
      <c r="AM19" s="105" t="s">
        <v>434</v>
      </c>
      <c r="AN19" s="105" t="s">
        <v>434</v>
      </c>
      <c r="AO19" s="105" t="s">
        <v>434</v>
      </c>
      <c r="AP19" s="105" t="s">
        <v>434</v>
      </c>
      <c r="AQ19" s="105" t="s">
        <v>434</v>
      </c>
      <c r="AR19" s="105" t="s">
        <v>434</v>
      </c>
    </row>
    <row r="20" spans="1:44" ht="38.25" x14ac:dyDescent="0.2">
      <c r="B20" s="55">
        <v>14</v>
      </c>
      <c r="C20" s="90" t="s">
        <v>513</v>
      </c>
      <c r="D20" s="34" t="s">
        <v>514</v>
      </c>
      <c r="E20" s="34" t="s">
        <v>504</v>
      </c>
      <c r="F20" s="34">
        <v>2</v>
      </c>
      <c r="H20" s="105">
        <v>9453.4055850621007</v>
      </c>
      <c r="I20" s="105">
        <v>12834.041930790027</v>
      </c>
      <c r="J20" s="105">
        <v>5706.0035155973565</v>
      </c>
      <c r="K20" s="105">
        <v>11667.443385198554</v>
      </c>
      <c r="L20" s="105">
        <v>14470.861095146392</v>
      </c>
      <c r="M20" s="105">
        <v>16205.645349882536</v>
      </c>
      <c r="N20" s="105">
        <v>295466.14707505814</v>
      </c>
      <c r="O20" s="105">
        <v>111473.30565387489</v>
      </c>
      <c r="P20" s="105">
        <v>163535.49667263927</v>
      </c>
      <c r="Q20" s="105">
        <v>310.58592343413665</v>
      </c>
      <c r="R20" s="105">
        <v>48473.018503352723</v>
      </c>
      <c r="S20" s="105">
        <v>48473.018503352723</v>
      </c>
      <c r="T20" s="105">
        <v>13404.149213380511</v>
      </c>
      <c r="U20" s="105">
        <v>2811.9611665515067</v>
      </c>
      <c r="V20" s="105">
        <v>37445.077150702287</v>
      </c>
      <c r="W20" s="105">
        <v>1892.5274789630266</v>
      </c>
      <c r="X20" s="105">
        <v>3277.9129103816294</v>
      </c>
      <c r="Y20" s="105">
        <v>11124.44148607874</v>
      </c>
      <c r="Z20" s="105">
        <v>9869.3197917306952</v>
      </c>
      <c r="AA20" s="105">
        <v>3702.3430160424732</v>
      </c>
      <c r="AB20" s="105">
        <v>108967.69156447073</v>
      </c>
      <c r="AC20" s="105">
        <v>129513.20444943108</v>
      </c>
      <c r="AD20" s="105">
        <v>29886.777186633779</v>
      </c>
      <c r="AE20" s="105">
        <v>3138.2628325932214</v>
      </c>
      <c r="AF20" s="105">
        <v>8168.4528827945742</v>
      </c>
      <c r="AG20" s="105">
        <v>2257.5133648859996</v>
      </c>
      <c r="AH20" s="105">
        <v>144.48211193514629</v>
      </c>
      <c r="AI20" s="105">
        <v>198.87307050205573</v>
      </c>
      <c r="AJ20" s="105" t="s">
        <v>434</v>
      </c>
      <c r="AK20" s="105" t="s">
        <v>434</v>
      </c>
      <c r="AL20" s="105" t="s">
        <v>434</v>
      </c>
      <c r="AM20" s="105" t="s">
        <v>434</v>
      </c>
      <c r="AN20" s="105" t="s">
        <v>434</v>
      </c>
      <c r="AO20" s="105" t="s">
        <v>434</v>
      </c>
      <c r="AP20" s="105" t="s">
        <v>434</v>
      </c>
      <c r="AQ20" s="105" t="s">
        <v>434</v>
      </c>
      <c r="AR20" s="105" t="s">
        <v>434</v>
      </c>
    </row>
    <row r="21" spans="1:44" ht="38.25" x14ac:dyDescent="0.2">
      <c r="B21" s="55">
        <v>15</v>
      </c>
      <c r="C21" s="90" t="s">
        <v>515</v>
      </c>
      <c r="D21" s="34" t="s">
        <v>516</v>
      </c>
      <c r="E21" s="34" t="s">
        <v>517</v>
      </c>
      <c r="F21" s="34">
        <v>2</v>
      </c>
      <c r="H21" s="105">
        <v>66.775045387027561</v>
      </c>
      <c r="I21" s="105">
        <v>209.00898021308979</v>
      </c>
      <c r="J21" s="105">
        <v>10.376881283317346</v>
      </c>
      <c r="K21" s="105">
        <v>80.791780395124107</v>
      </c>
      <c r="L21" s="105">
        <v>51.386760495891409</v>
      </c>
      <c r="M21" s="105">
        <v>86.614257322095739</v>
      </c>
      <c r="N21" s="105">
        <v>243.41170538085029</v>
      </c>
      <c r="O21" s="105">
        <v>132.6990130867301</v>
      </c>
      <c r="P21" s="105">
        <v>97.337200533413636</v>
      </c>
      <c r="Q21" s="105">
        <v>4.4283875568493158</v>
      </c>
      <c r="R21" s="105" t="s">
        <v>518</v>
      </c>
      <c r="S21" s="105" t="s">
        <v>518</v>
      </c>
      <c r="T21" s="105" t="s">
        <v>518</v>
      </c>
      <c r="U21" s="105">
        <v>38.132338323268918</v>
      </c>
      <c r="V21" s="105">
        <v>430.4590312014721</v>
      </c>
      <c r="W21" s="105">
        <v>136.70380548815029</v>
      </c>
      <c r="X21" s="105">
        <v>460.1006227157992</v>
      </c>
      <c r="Y21" s="105">
        <v>1046.2008761006878</v>
      </c>
      <c r="Z21" s="105">
        <v>1435.7515869519357</v>
      </c>
      <c r="AA21" s="105">
        <v>1231.8565765994047</v>
      </c>
      <c r="AB21" s="105">
        <v>750.36893830907161</v>
      </c>
      <c r="AC21" s="105">
        <v>1188.6226007048642</v>
      </c>
      <c r="AD21" s="105">
        <v>107.42084156744573</v>
      </c>
      <c r="AE21" s="105">
        <v>186.56022489066189</v>
      </c>
      <c r="AF21" s="105">
        <v>372.8924118928868</v>
      </c>
      <c r="AG21" s="105">
        <v>54.398591827158093</v>
      </c>
      <c r="AH21" s="105">
        <v>56.593391352002769</v>
      </c>
      <c r="AI21" s="105">
        <v>47.289607960467563</v>
      </c>
      <c r="AJ21" s="105" t="s">
        <v>434</v>
      </c>
      <c r="AK21" s="105" t="s">
        <v>434</v>
      </c>
      <c r="AL21" s="105" t="s">
        <v>434</v>
      </c>
      <c r="AM21" s="105" t="s">
        <v>434</v>
      </c>
      <c r="AN21" s="105" t="s">
        <v>434</v>
      </c>
      <c r="AO21" s="105" t="s">
        <v>434</v>
      </c>
      <c r="AP21" s="105" t="s">
        <v>434</v>
      </c>
      <c r="AQ21" s="105" t="s">
        <v>434</v>
      </c>
      <c r="AR21" s="105" t="s">
        <v>434</v>
      </c>
    </row>
    <row r="22" spans="1:44" ht="38.25" x14ac:dyDescent="0.2">
      <c r="B22" s="55">
        <v>16</v>
      </c>
      <c r="C22" s="90" t="s">
        <v>519</v>
      </c>
      <c r="D22" s="34" t="s">
        <v>520</v>
      </c>
      <c r="E22" s="34" t="s">
        <v>517</v>
      </c>
      <c r="F22" s="34">
        <v>2</v>
      </c>
      <c r="H22" s="105">
        <v>66.775045387027561</v>
      </c>
      <c r="I22" s="105">
        <v>209.00898021308979</v>
      </c>
      <c r="J22" s="105">
        <v>10.376881283317346</v>
      </c>
      <c r="K22" s="105">
        <v>80.791780395124107</v>
      </c>
      <c r="L22" s="105">
        <v>51.386760495891409</v>
      </c>
      <c r="M22" s="105">
        <v>86.614257322095739</v>
      </c>
      <c r="N22" s="105">
        <v>243.41170538085029</v>
      </c>
      <c r="O22" s="105">
        <v>132.6990130867301</v>
      </c>
      <c r="P22" s="105">
        <v>97.337200533413636</v>
      </c>
      <c r="Q22" s="105">
        <v>4.4283875568493158</v>
      </c>
      <c r="R22" s="105" t="s">
        <v>518</v>
      </c>
      <c r="S22" s="105" t="s">
        <v>518</v>
      </c>
      <c r="T22" s="105" t="s">
        <v>518</v>
      </c>
      <c r="U22" s="105">
        <v>38.132338323268918</v>
      </c>
      <c r="V22" s="105">
        <v>430.4590312014721</v>
      </c>
      <c r="W22" s="105">
        <v>136.70380548815029</v>
      </c>
      <c r="X22" s="105">
        <v>460.1006227157992</v>
      </c>
      <c r="Y22" s="105">
        <v>1046.2008761006878</v>
      </c>
      <c r="Z22" s="105">
        <v>1435.7515869519357</v>
      </c>
      <c r="AA22" s="105">
        <v>1231.8565765994047</v>
      </c>
      <c r="AB22" s="105">
        <v>750.36893830907161</v>
      </c>
      <c r="AC22" s="105">
        <v>1188.6226007048642</v>
      </c>
      <c r="AD22" s="105">
        <v>107.42084156744573</v>
      </c>
      <c r="AE22" s="105">
        <v>186.56022489066189</v>
      </c>
      <c r="AF22" s="105">
        <v>372.8924118928868</v>
      </c>
      <c r="AG22" s="105">
        <v>54.398591827158093</v>
      </c>
      <c r="AH22" s="105">
        <v>56.593391352002769</v>
      </c>
      <c r="AI22" s="105">
        <v>47.289607960467563</v>
      </c>
      <c r="AJ22" s="105" t="s">
        <v>434</v>
      </c>
      <c r="AK22" s="105" t="s">
        <v>434</v>
      </c>
      <c r="AL22" s="105" t="s">
        <v>434</v>
      </c>
      <c r="AM22" s="105" t="s">
        <v>434</v>
      </c>
      <c r="AN22" s="105" t="s">
        <v>434</v>
      </c>
      <c r="AO22" s="105" t="s">
        <v>434</v>
      </c>
      <c r="AP22" s="105" t="s">
        <v>434</v>
      </c>
      <c r="AQ22" s="105" t="s">
        <v>434</v>
      </c>
      <c r="AR22" s="105" t="s">
        <v>434</v>
      </c>
    </row>
    <row r="23" spans="1:44" ht="38.25" x14ac:dyDescent="0.2">
      <c r="B23" s="55">
        <v>17</v>
      </c>
      <c r="C23" s="90" t="s">
        <v>521</v>
      </c>
      <c r="D23" s="34" t="s">
        <v>522</v>
      </c>
      <c r="E23" s="34" t="s">
        <v>523</v>
      </c>
      <c r="F23" s="34" t="s">
        <v>77</v>
      </c>
      <c r="H23" s="103">
        <v>0</v>
      </c>
      <c r="I23" s="103">
        <v>0</v>
      </c>
      <c r="J23" s="103">
        <v>0</v>
      </c>
      <c r="K23" s="103">
        <v>0</v>
      </c>
      <c r="L23" s="103">
        <v>0</v>
      </c>
      <c r="M23" s="103">
        <v>0</v>
      </c>
      <c r="N23" s="103">
        <v>0</v>
      </c>
      <c r="O23" s="103">
        <v>0</v>
      </c>
      <c r="P23" s="103">
        <v>0</v>
      </c>
      <c r="Q23" s="103">
        <v>0</v>
      </c>
      <c r="R23" s="103">
        <v>0</v>
      </c>
      <c r="S23" s="103">
        <v>0</v>
      </c>
      <c r="T23" s="103">
        <v>0</v>
      </c>
      <c r="U23" s="103">
        <v>0</v>
      </c>
      <c r="V23" s="103">
        <v>0</v>
      </c>
      <c r="W23" s="103">
        <v>0</v>
      </c>
      <c r="X23" s="103">
        <v>0</v>
      </c>
      <c r="Y23" s="103">
        <v>0</v>
      </c>
      <c r="Z23" s="103">
        <v>0</v>
      </c>
      <c r="AA23" s="103">
        <v>0</v>
      </c>
      <c r="AB23" s="103">
        <v>0</v>
      </c>
      <c r="AC23" s="103">
        <v>0</v>
      </c>
      <c r="AD23" s="103">
        <v>0</v>
      </c>
      <c r="AE23" s="103">
        <v>0</v>
      </c>
      <c r="AF23" s="103">
        <v>0</v>
      </c>
      <c r="AG23" s="103">
        <v>0</v>
      </c>
      <c r="AH23" s="103">
        <v>0</v>
      </c>
      <c r="AI23" s="103">
        <v>0</v>
      </c>
      <c r="AJ23" s="103" t="s">
        <v>434</v>
      </c>
      <c r="AK23" s="103" t="s">
        <v>434</v>
      </c>
      <c r="AL23" s="103" t="s">
        <v>434</v>
      </c>
      <c r="AM23" s="103" t="s">
        <v>434</v>
      </c>
      <c r="AN23" s="103" t="s">
        <v>434</v>
      </c>
      <c r="AO23" s="103" t="s">
        <v>434</v>
      </c>
      <c r="AP23" s="103" t="s">
        <v>434</v>
      </c>
      <c r="AQ23" s="103" t="s">
        <v>434</v>
      </c>
      <c r="AR23" s="103" t="s">
        <v>434</v>
      </c>
    </row>
    <row r="24" spans="1:44" ht="38.25" x14ac:dyDescent="0.2">
      <c r="A24" s="5"/>
      <c r="B24" s="55">
        <v>18</v>
      </c>
      <c r="C24" s="90" t="s">
        <v>524</v>
      </c>
      <c r="D24" s="34" t="s">
        <v>525</v>
      </c>
      <c r="E24" s="34" t="s">
        <v>523</v>
      </c>
      <c r="F24" s="34" t="s">
        <v>77</v>
      </c>
      <c r="G24" s="5"/>
      <c r="H24" s="103">
        <v>0</v>
      </c>
      <c r="I24" s="103">
        <v>0</v>
      </c>
      <c r="J24" s="103">
        <v>0</v>
      </c>
      <c r="K24" s="103">
        <v>0</v>
      </c>
      <c r="L24" s="103">
        <v>0</v>
      </c>
      <c r="M24" s="103">
        <v>0</v>
      </c>
      <c r="N24" s="103">
        <v>0</v>
      </c>
      <c r="O24" s="103">
        <v>0</v>
      </c>
      <c r="P24" s="103">
        <v>0</v>
      </c>
      <c r="Q24" s="103">
        <v>0</v>
      </c>
      <c r="R24" s="103">
        <v>0</v>
      </c>
      <c r="S24" s="103">
        <v>0</v>
      </c>
      <c r="T24" s="103">
        <v>0</v>
      </c>
      <c r="U24" s="103">
        <v>0</v>
      </c>
      <c r="V24" s="103">
        <v>0</v>
      </c>
      <c r="W24" s="103">
        <v>0</v>
      </c>
      <c r="X24" s="103">
        <v>0</v>
      </c>
      <c r="Y24" s="103">
        <v>0</v>
      </c>
      <c r="Z24" s="103">
        <v>0</v>
      </c>
      <c r="AA24" s="103">
        <v>0</v>
      </c>
      <c r="AB24" s="103">
        <v>0</v>
      </c>
      <c r="AC24" s="103">
        <v>0</v>
      </c>
      <c r="AD24" s="103">
        <v>0</v>
      </c>
      <c r="AE24" s="103">
        <v>0</v>
      </c>
      <c r="AF24" s="103">
        <v>0</v>
      </c>
      <c r="AG24" s="103">
        <v>0</v>
      </c>
      <c r="AH24" s="103">
        <v>0</v>
      </c>
      <c r="AI24" s="103">
        <v>0</v>
      </c>
      <c r="AJ24" s="103" t="s">
        <v>434</v>
      </c>
      <c r="AK24" s="103" t="s">
        <v>434</v>
      </c>
      <c r="AL24" s="103" t="s">
        <v>434</v>
      </c>
      <c r="AM24" s="103" t="s">
        <v>434</v>
      </c>
      <c r="AN24" s="103" t="s">
        <v>434</v>
      </c>
      <c r="AO24" s="103" t="s">
        <v>434</v>
      </c>
      <c r="AP24" s="103" t="s">
        <v>434</v>
      </c>
      <c r="AQ24" s="103" t="s">
        <v>434</v>
      </c>
      <c r="AR24" s="103" t="s">
        <v>434</v>
      </c>
    </row>
    <row r="25" spans="1:44" x14ac:dyDescent="0.2"/>
    <row r="26" spans="1:44" x14ac:dyDescent="0.2"/>
    <row r="27" spans="1:44" x14ac:dyDescent="0.2"/>
    <row r="28" spans="1:44" ht="15" x14ac:dyDescent="0.25">
      <c r="B28" s="44" t="s">
        <v>113</v>
      </c>
    </row>
    <row r="29" spans="1:44" x14ac:dyDescent="0.2"/>
    <row r="30" spans="1:44" x14ac:dyDescent="0.2">
      <c r="B30" s="45"/>
      <c r="C30" t="s">
        <v>114</v>
      </c>
    </row>
    <row r="31" spans="1:44" x14ac:dyDescent="0.2"/>
    <row r="32" spans="1:44" x14ac:dyDescent="0.2">
      <c r="B32" s="46"/>
      <c r="C32" t="s">
        <v>115</v>
      </c>
    </row>
    <row r="33" spans="2:9" x14ac:dyDescent="0.2"/>
    <row r="34" spans="2:9" x14ac:dyDescent="0.2"/>
    <row r="35" spans="2:9" x14ac:dyDescent="0.2"/>
    <row r="36" spans="2:9" ht="15" x14ac:dyDescent="0.25">
      <c r="B36" s="131" t="s">
        <v>526</v>
      </c>
      <c r="C36" s="132"/>
      <c r="D36" s="132"/>
      <c r="E36" s="132"/>
      <c r="F36" s="132"/>
      <c r="G36" s="132"/>
      <c r="H36" s="132"/>
      <c r="I36" s="133"/>
    </row>
    <row r="37" spans="2:9" x14ac:dyDescent="0.2"/>
    <row r="38" spans="2:9" s="6" customFormat="1" ht="13.5" x14ac:dyDescent="0.2">
      <c r="B38" s="47" t="s">
        <v>70</v>
      </c>
      <c r="C38" s="134" t="s">
        <v>118</v>
      </c>
      <c r="D38" s="134"/>
      <c r="E38" s="134"/>
      <c r="F38" s="134"/>
      <c r="G38" s="134"/>
      <c r="H38" s="134"/>
      <c r="I38" s="134"/>
    </row>
    <row r="39" spans="2:9" s="6" customFormat="1" ht="42" customHeight="1" x14ac:dyDescent="0.2">
      <c r="B39" s="48">
        <v>1</v>
      </c>
      <c r="C39" s="127" t="s">
        <v>527</v>
      </c>
      <c r="D39" s="114"/>
      <c r="E39" s="114"/>
      <c r="F39" s="114"/>
      <c r="G39" s="114"/>
      <c r="H39" s="114"/>
      <c r="I39" s="114"/>
    </row>
    <row r="40" spans="2:9" s="6" customFormat="1" ht="25.5" customHeight="1" x14ac:dyDescent="0.2">
      <c r="B40" s="48">
        <v>2</v>
      </c>
      <c r="C40" s="127" t="s">
        <v>528</v>
      </c>
      <c r="D40" s="114"/>
      <c r="E40" s="114"/>
      <c r="F40" s="114"/>
      <c r="G40" s="114"/>
      <c r="H40" s="114"/>
      <c r="I40" s="114"/>
    </row>
    <row r="41" spans="2:9" s="6" customFormat="1" ht="27" customHeight="1" x14ac:dyDescent="0.2">
      <c r="B41" s="48">
        <v>3</v>
      </c>
      <c r="C41" s="127" t="s">
        <v>529</v>
      </c>
      <c r="D41" s="114"/>
      <c r="E41" s="114"/>
      <c r="F41" s="114"/>
      <c r="G41" s="114"/>
      <c r="H41" s="114"/>
      <c r="I41" s="114"/>
    </row>
    <row r="42" spans="2:9" s="6" customFormat="1" ht="40.5" customHeight="1" x14ac:dyDescent="0.2">
      <c r="B42" s="48">
        <v>4</v>
      </c>
      <c r="C42" s="127" t="s">
        <v>530</v>
      </c>
      <c r="D42" s="114"/>
      <c r="E42" s="114"/>
      <c r="F42" s="114"/>
      <c r="G42" s="114"/>
      <c r="H42" s="114"/>
      <c r="I42" s="114"/>
    </row>
    <row r="43" spans="2:9" s="6" customFormat="1" ht="40.5" customHeight="1" x14ac:dyDescent="0.2">
      <c r="B43" s="48">
        <v>5</v>
      </c>
      <c r="C43" s="127" t="s">
        <v>531</v>
      </c>
      <c r="D43" s="114"/>
      <c r="E43" s="114"/>
      <c r="F43" s="114"/>
      <c r="G43" s="114"/>
      <c r="H43" s="114"/>
      <c r="I43" s="114"/>
    </row>
    <row r="44" spans="2:9" s="6" customFormat="1" ht="50.65" customHeight="1" x14ac:dyDescent="0.2">
      <c r="B44" s="48">
        <v>6</v>
      </c>
      <c r="C44" s="127" t="s">
        <v>532</v>
      </c>
      <c r="D44" s="114"/>
      <c r="E44" s="114"/>
      <c r="F44" s="114"/>
      <c r="G44" s="114"/>
      <c r="H44" s="114"/>
      <c r="I44" s="114"/>
    </row>
    <row r="45" spans="2:9" s="6" customFormat="1" ht="27.4" customHeight="1" x14ac:dyDescent="0.2">
      <c r="B45" s="48">
        <v>7</v>
      </c>
      <c r="C45" s="127" t="s">
        <v>533</v>
      </c>
      <c r="D45" s="114"/>
      <c r="E45" s="114"/>
      <c r="F45" s="114"/>
      <c r="G45" s="114"/>
      <c r="H45" s="114"/>
      <c r="I45" s="114"/>
    </row>
    <row r="46" spans="2:9" s="6" customFormat="1" ht="37.15" customHeight="1" x14ac:dyDescent="0.2">
      <c r="B46" s="48">
        <v>8</v>
      </c>
      <c r="C46" s="127" t="s">
        <v>534</v>
      </c>
      <c r="D46" s="114"/>
      <c r="E46" s="114"/>
      <c r="F46" s="114"/>
      <c r="G46" s="114"/>
      <c r="H46" s="114"/>
      <c r="I46" s="114"/>
    </row>
    <row r="47" spans="2:9" s="6" customFormat="1" ht="31.5" customHeight="1" x14ac:dyDescent="0.2">
      <c r="B47" s="48">
        <v>9</v>
      </c>
      <c r="C47" s="127" t="s">
        <v>535</v>
      </c>
      <c r="D47" s="114"/>
      <c r="E47" s="114"/>
      <c r="F47" s="114"/>
      <c r="G47" s="114"/>
      <c r="H47" s="114"/>
      <c r="I47" s="114"/>
    </row>
    <row r="48" spans="2:9" s="6" customFormat="1" ht="28.9" customHeight="1" x14ac:dyDescent="0.2">
      <c r="B48" s="48">
        <v>10</v>
      </c>
      <c r="C48" s="127" t="s">
        <v>536</v>
      </c>
      <c r="D48" s="114"/>
      <c r="E48" s="114"/>
      <c r="F48" s="114"/>
      <c r="G48" s="114"/>
      <c r="H48" s="114"/>
      <c r="I48" s="114"/>
    </row>
    <row r="49" spans="2:9" s="6" customFormat="1" ht="33" customHeight="1" x14ac:dyDescent="0.2">
      <c r="B49" s="48">
        <v>11</v>
      </c>
      <c r="C49" s="127" t="s">
        <v>537</v>
      </c>
      <c r="D49" s="114"/>
      <c r="E49" s="114"/>
      <c r="F49" s="114"/>
      <c r="G49" s="114"/>
      <c r="H49" s="114"/>
      <c r="I49" s="114"/>
    </row>
    <row r="50" spans="2:9" s="6" customFormat="1" ht="59.65" customHeight="1" x14ac:dyDescent="0.2">
      <c r="B50" s="48">
        <v>12</v>
      </c>
      <c r="C50" s="127" t="s">
        <v>538</v>
      </c>
      <c r="D50" s="114"/>
      <c r="E50" s="114"/>
      <c r="F50" s="114"/>
      <c r="G50" s="114"/>
      <c r="H50" s="114"/>
      <c r="I50" s="114"/>
    </row>
    <row r="51" spans="2:9" s="6" customFormat="1" ht="25.5" customHeight="1" x14ac:dyDescent="0.2">
      <c r="B51" s="48">
        <v>13</v>
      </c>
      <c r="C51" s="127" t="s">
        <v>539</v>
      </c>
      <c r="D51" s="114"/>
      <c r="E51" s="114"/>
      <c r="F51" s="114"/>
      <c r="G51" s="114"/>
      <c r="H51" s="114"/>
      <c r="I51" s="114"/>
    </row>
    <row r="52" spans="2:9" s="6" customFormat="1" ht="25.9" customHeight="1" x14ac:dyDescent="0.2">
      <c r="B52" s="48">
        <v>14</v>
      </c>
      <c r="C52" s="127" t="s">
        <v>540</v>
      </c>
      <c r="D52" s="114"/>
      <c r="E52" s="114"/>
      <c r="F52" s="114"/>
      <c r="G52" s="114"/>
      <c r="H52" s="114"/>
      <c r="I52" s="114"/>
    </row>
    <row r="53" spans="2:9" s="6" customFormat="1" ht="22.9" customHeight="1" x14ac:dyDescent="0.2">
      <c r="B53" s="48">
        <v>15</v>
      </c>
      <c r="C53" s="127" t="s">
        <v>541</v>
      </c>
      <c r="D53" s="114"/>
      <c r="E53" s="114"/>
      <c r="F53" s="114"/>
      <c r="G53" s="114"/>
      <c r="H53" s="114"/>
      <c r="I53" s="114"/>
    </row>
    <row r="54" spans="2:9" s="6" customFormat="1" ht="28.9" customHeight="1" x14ac:dyDescent="0.2">
      <c r="B54" s="48">
        <v>16</v>
      </c>
      <c r="C54" s="127" t="s">
        <v>542</v>
      </c>
      <c r="D54" s="114"/>
      <c r="E54" s="114"/>
      <c r="F54" s="114"/>
      <c r="G54" s="114"/>
      <c r="H54" s="114"/>
      <c r="I54" s="114"/>
    </row>
    <row r="55" spans="2:9" s="6" customFormat="1" ht="41.65" customHeight="1" x14ac:dyDescent="0.2">
      <c r="B55" s="48">
        <v>17</v>
      </c>
      <c r="C55" s="127" t="s">
        <v>543</v>
      </c>
      <c r="D55" s="114"/>
      <c r="E55" s="114"/>
      <c r="F55" s="114"/>
      <c r="G55" s="114"/>
      <c r="H55" s="114"/>
      <c r="I55" s="114"/>
    </row>
    <row r="56" spans="2:9" s="6" customFormat="1" ht="58.5" customHeight="1" x14ac:dyDescent="0.2">
      <c r="B56" s="48">
        <v>18</v>
      </c>
      <c r="C56" s="127" t="s">
        <v>544</v>
      </c>
      <c r="D56" s="114"/>
      <c r="E56" s="114"/>
      <c r="F56" s="114"/>
      <c r="G56" s="114"/>
      <c r="H56" s="114"/>
      <c r="I56" s="114"/>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4" activePane="bottomLeft" state="frozen"/>
      <selection activeCell="C3" sqref="C3"/>
      <selection pane="bottomLeft" activeCell="B19" sqref="B19:F19"/>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13" t="s">
        <v>20</v>
      </c>
      <c r="C1" s="113"/>
      <c r="D1" s="2" t="str">
        <f>'Cover sheet'!C1</f>
        <v>Southern Water</v>
      </c>
    </row>
    <row r="2" spans="2:6" ht="12" customHeight="1" thickBot="1" x14ac:dyDescent="0.25"/>
    <row r="3" spans="2:6" ht="30" customHeight="1" thickBot="1" x14ac:dyDescent="0.25">
      <c r="B3" s="16" t="s">
        <v>21</v>
      </c>
      <c r="C3" s="17" t="s">
        <v>22</v>
      </c>
      <c r="D3" s="18" t="s">
        <v>23</v>
      </c>
      <c r="E3" s="17" t="s">
        <v>24</v>
      </c>
      <c r="F3" s="17" t="s">
        <v>25</v>
      </c>
    </row>
    <row r="4" spans="2:6" ht="14.45" customHeight="1" x14ac:dyDescent="0.2">
      <c r="B4" s="97" t="s">
        <v>26</v>
      </c>
      <c r="C4" s="97" t="s">
        <v>27</v>
      </c>
      <c r="D4" s="97" t="s">
        <v>28</v>
      </c>
      <c r="E4" s="19"/>
      <c r="F4" s="19"/>
    </row>
    <row r="5" spans="2:6" x14ac:dyDescent="0.2">
      <c r="B5" s="98">
        <v>43257</v>
      </c>
      <c r="C5" s="97" t="s">
        <v>29</v>
      </c>
      <c r="D5" s="97" t="s">
        <v>30</v>
      </c>
      <c r="E5" s="19" t="s">
        <v>31</v>
      </c>
      <c r="F5" s="19" t="s">
        <v>32</v>
      </c>
    </row>
    <row r="6" spans="2:6" x14ac:dyDescent="0.2">
      <c r="B6" s="98">
        <v>43257</v>
      </c>
      <c r="C6" s="97" t="s">
        <v>29</v>
      </c>
      <c r="D6" s="97" t="s">
        <v>33</v>
      </c>
      <c r="E6" s="19" t="s">
        <v>34</v>
      </c>
      <c r="F6" s="19" t="s">
        <v>32</v>
      </c>
    </row>
    <row r="7" spans="2:6" x14ac:dyDescent="0.2">
      <c r="B7" s="98">
        <v>43257</v>
      </c>
      <c r="C7" s="97" t="s">
        <v>35</v>
      </c>
      <c r="D7" s="97" t="s">
        <v>36</v>
      </c>
      <c r="E7" s="19" t="s">
        <v>37</v>
      </c>
      <c r="F7" s="19" t="s">
        <v>38</v>
      </c>
    </row>
    <row r="8" spans="2:6" x14ac:dyDescent="0.2">
      <c r="B8" s="98">
        <v>43257</v>
      </c>
      <c r="C8" s="97" t="s">
        <v>29</v>
      </c>
      <c r="D8" s="97" t="s">
        <v>16</v>
      </c>
      <c r="E8" s="19" t="s">
        <v>39</v>
      </c>
      <c r="F8" s="19" t="s">
        <v>32</v>
      </c>
    </row>
    <row r="9" spans="2:6" x14ac:dyDescent="0.2">
      <c r="B9" s="98">
        <v>43257</v>
      </c>
      <c r="C9" s="97" t="s">
        <v>35</v>
      </c>
      <c r="D9" s="97" t="s">
        <v>40</v>
      </c>
      <c r="E9" s="19" t="s">
        <v>41</v>
      </c>
      <c r="F9" s="19" t="s">
        <v>42</v>
      </c>
    </row>
    <row r="10" spans="2:6" x14ac:dyDescent="0.2">
      <c r="B10" s="98">
        <v>43257</v>
      </c>
      <c r="C10" s="97" t="s">
        <v>35</v>
      </c>
      <c r="D10" s="97" t="s">
        <v>43</v>
      </c>
      <c r="E10" s="19" t="s">
        <v>44</v>
      </c>
      <c r="F10" s="19" t="s">
        <v>45</v>
      </c>
    </row>
    <row r="11" spans="2:6" x14ac:dyDescent="0.2">
      <c r="B11" s="98">
        <v>43257</v>
      </c>
      <c r="C11" s="97" t="s">
        <v>35</v>
      </c>
      <c r="D11" s="19" t="s">
        <v>46</v>
      </c>
      <c r="E11" s="19" t="s">
        <v>47</v>
      </c>
      <c r="F11" s="19" t="s">
        <v>45</v>
      </c>
    </row>
    <row r="12" spans="2:6" x14ac:dyDescent="0.2">
      <c r="B12" s="98">
        <v>43257</v>
      </c>
      <c r="C12" s="19" t="s">
        <v>35</v>
      </c>
      <c r="D12" s="19" t="s">
        <v>48</v>
      </c>
      <c r="E12" s="19" t="s">
        <v>49</v>
      </c>
      <c r="F12" s="19" t="s">
        <v>42</v>
      </c>
    </row>
    <row r="13" spans="2:6" x14ac:dyDescent="0.2">
      <c r="B13" s="98">
        <v>43257</v>
      </c>
      <c r="C13" s="19" t="s">
        <v>35</v>
      </c>
      <c r="D13" s="19" t="s">
        <v>50</v>
      </c>
      <c r="E13" s="19" t="s">
        <v>51</v>
      </c>
      <c r="F13" s="19" t="s">
        <v>52</v>
      </c>
    </row>
    <row r="14" spans="2:6" x14ac:dyDescent="0.2">
      <c r="B14" s="100">
        <v>43272</v>
      </c>
      <c r="C14" s="19" t="s">
        <v>29</v>
      </c>
      <c r="D14" s="19" t="s">
        <v>53</v>
      </c>
      <c r="E14" s="19" t="s">
        <v>54</v>
      </c>
      <c r="F14" s="19" t="s">
        <v>32</v>
      </c>
    </row>
    <row r="15" spans="2:6" x14ac:dyDescent="0.2">
      <c r="B15" s="100">
        <v>43272</v>
      </c>
      <c r="C15" s="19" t="s">
        <v>55</v>
      </c>
      <c r="D15" s="19" t="s">
        <v>56</v>
      </c>
      <c r="E15" s="19" t="s">
        <v>57</v>
      </c>
      <c r="F15" s="19" t="s">
        <v>58</v>
      </c>
    </row>
    <row r="16" spans="2:6" x14ac:dyDescent="0.2">
      <c r="B16" s="100">
        <v>43363</v>
      </c>
      <c r="C16" s="19" t="s">
        <v>59</v>
      </c>
      <c r="D16" s="19" t="s">
        <v>56</v>
      </c>
      <c r="E16" s="19" t="s">
        <v>60</v>
      </c>
      <c r="F16" s="19" t="s">
        <v>61</v>
      </c>
    </row>
    <row r="17" spans="2:6" ht="72" x14ac:dyDescent="0.2">
      <c r="B17" s="109" t="s">
        <v>62</v>
      </c>
      <c r="C17" s="19" t="s">
        <v>35</v>
      </c>
      <c r="D17" s="19" t="s">
        <v>56</v>
      </c>
      <c r="E17" s="108" t="s">
        <v>63</v>
      </c>
      <c r="F17" s="19" t="s">
        <v>61</v>
      </c>
    </row>
    <row r="18" spans="2:6" x14ac:dyDescent="0.2">
      <c r="B18" s="110">
        <v>43110</v>
      </c>
      <c r="C18" s="19" t="s">
        <v>59</v>
      </c>
      <c r="D18" s="19" t="s">
        <v>56</v>
      </c>
      <c r="E18" s="19" t="s">
        <v>64</v>
      </c>
      <c r="F18" s="19" t="s">
        <v>61</v>
      </c>
    </row>
    <row r="19" spans="2:6" x14ac:dyDescent="0.2">
      <c r="B19" s="100">
        <v>44889</v>
      </c>
      <c r="C19" s="19" t="s">
        <v>65</v>
      </c>
      <c r="D19" s="19" t="s">
        <v>66</v>
      </c>
      <c r="E19" s="19" t="s">
        <v>67</v>
      </c>
      <c r="F19" s="19" t="s">
        <v>68</v>
      </c>
    </row>
    <row r="20" spans="2:6" x14ac:dyDescent="0.2">
      <c r="B20" s="19"/>
      <c r="C20" s="19"/>
      <c r="D20" s="19"/>
      <c r="E20" s="19"/>
      <c r="F20" s="19"/>
    </row>
    <row r="21" spans="2:6" x14ac:dyDescent="0.2">
      <c r="B21" s="19"/>
      <c r="C21" s="19"/>
      <c r="D21" s="19"/>
      <c r="E21" s="19"/>
      <c r="F21" s="19"/>
    </row>
    <row r="22" spans="2:6" x14ac:dyDescent="0.2">
      <c r="B22" s="19"/>
      <c r="C22" s="19"/>
      <c r="D22" s="19"/>
      <c r="E22" s="19"/>
      <c r="F22" s="19"/>
    </row>
    <row r="23" spans="2:6" x14ac:dyDescent="0.2">
      <c r="B23" s="19"/>
      <c r="C23" s="19"/>
      <c r="D23" s="19"/>
      <c r="E23" s="19"/>
      <c r="F23" s="19"/>
    </row>
    <row r="24" spans="2:6" x14ac:dyDescent="0.2">
      <c r="B24" s="19"/>
      <c r="C24" s="19"/>
      <c r="D24" s="19"/>
      <c r="E24" s="19"/>
      <c r="F24" s="19"/>
    </row>
    <row r="25" spans="2:6" x14ac:dyDescent="0.2">
      <c r="B25" s="19"/>
      <c r="C25" s="19"/>
      <c r="D25" s="19"/>
      <c r="E25" s="19"/>
      <c r="F25" s="19"/>
    </row>
    <row r="26" spans="2:6" x14ac:dyDescent="0.2">
      <c r="B26" s="19"/>
      <c r="C26" s="19"/>
      <c r="D26" s="19"/>
      <c r="E26" s="19"/>
      <c r="F26" s="19"/>
    </row>
    <row r="27" spans="2:6" x14ac:dyDescent="0.2">
      <c r="B27" s="19"/>
      <c r="C27" s="19"/>
      <c r="D27" s="19"/>
      <c r="E27" s="19"/>
      <c r="F27" s="19"/>
    </row>
    <row r="28" spans="2:6" x14ac:dyDescent="0.2">
      <c r="B28" s="19"/>
      <c r="C28" s="19"/>
      <c r="D28" s="19"/>
      <c r="E28" s="19"/>
      <c r="F28" s="19"/>
    </row>
    <row r="29" spans="2:6" x14ac:dyDescent="0.2">
      <c r="B29" s="19"/>
      <c r="C29" s="19"/>
      <c r="D29" s="19"/>
      <c r="E29" s="19"/>
      <c r="F29" s="19"/>
    </row>
    <row r="30" spans="2:6" x14ac:dyDescent="0.2">
      <c r="B30" s="19"/>
      <c r="C30" s="19"/>
      <c r="D30" s="19"/>
      <c r="E30" s="19"/>
      <c r="F30" s="19"/>
    </row>
    <row r="31" spans="2:6" x14ac:dyDescent="0.2">
      <c r="B31" s="19"/>
      <c r="C31" s="19"/>
      <c r="D31" s="19"/>
      <c r="E31" s="19"/>
      <c r="F31" s="19"/>
    </row>
    <row r="32" spans="2:6" x14ac:dyDescent="0.2">
      <c r="B32" s="19"/>
      <c r="C32" s="19"/>
      <c r="D32" s="19"/>
      <c r="E32" s="19"/>
      <c r="F32" s="19"/>
    </row>
    <row r="33" spans="2:6" x14ac:dyDescent="0.2">
      <c r="B33" s="19"/>
      <c r="C33" s="19"/>
      <c r="D33" s="19"/>
      <c r="E33" s="19"/>
      <c r="F33" s="19"/>
    </row>
    <row r="34" spans="2:6" x14ac:dyDescent="0.2">
      <c r="B34" s="19"/>
      <c r="C34" s="19"/>
      <c r="D34" s="19"/>
      <c r="E34" s="19"/>
      <c r="F34" s="19"/>
    </row>
    <row r="35" spans="2:6" x14ac:dyDescent="0.2">
      <c r="B35" s="19"/>
      <c r="C35" s="19"/>
      <c r="D35" s="19"/>
      <c r="E35" s="19"/>
      <c r="F35" s="19"/>
    </row>
    <row r="36" spans="2:6" x14ac:dyDescent="0.2">
      <c r="B36" s="19"/>
      <c r="C36" s="19"/>
      <c r="D36" s="19"/>
      <c r="E36" s="19"/>
      <c r="F36" s="19"/>
    </row>
    <row r="37" spans="2:6" x14ac:dyDescent="0.2">
      <c r="B37" s="19"/>
      <c r="C37" s="19"/>
      <c r="D37" s="19"/>
      <c r="E37" s="19"/>
      <c r="F37" s="19"/>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topLeftCell="D1" zoomScale="50" zoomScaleNormal="50" workbookViewId="0">
      <pane ySplit="6" topLeftCell="A15" activePane="bottomLeft" state="frozen"/>
      <selection activeCell="E25" sqref="E25"/>
      <selection pane="bottomLeft" activeCell="H22" sqref="H22"/>
    </sheetView>
  </sheetViews>
  <sheetFormatPr defaultColWidth="0" defaultRowHeight="14.25" zeroHeight="1" x14ac:dyDescent="0.2"/>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6" customWidth="1"/>
    <col min="9" max="9" width="19.25" customWidth="1"/>
    <col min="10" max="11" width="8.75" customWidth="1"/>
    <col min="12" max="12" width="0" hidden="1" customWidth="1"/>
    <col min="13" max="16384" width="8.75" hidden="1"/>
  </cols>
  <sheetData>
    <row r="1" spans="2:9" ht="25.15" customHeight="1" x14ac:dyDescent="0.2">
      <c r="B1" s="1" t="s">
        <v>69</v>
      </c>
      <c r="C1" s="20"/>
      <c r="D1" s="21"/>
      <c r="E1" s="20"/>
      <c r="H1"/>
    </row>
    <row r="2" spans="2:9" s="22" customFormat="1" ht="15" thickBot="1" x14ac:dyDescent="0.25">
      <c r="H2" s="23"/>
    </row>
    <row r="3" spans="2:9" s="22" customFormat="1" ht="17.25" thickBot="1" x14ac:dyDescent="0.25">
      <c r="B3" s="118" t="s">
        <v>3</v>
      </c>
      <c r="C3" s="119"/>
      <c r="D3" s="120" t="str">
        <f>'Cover sheet'!C5</f>
        <v>Southern Water</v>
      </c>
      <c r="E3" s="120"/>
      <c r="F3" s="120"/>
      <c r="G3" s="61"/>
      <c r="H3" s="23"/>
    </row>
    <row r="4" spans="2:9" s="22" customFormat="1" ht="19.149999999999999" customHeight="1" thickBot="1" x14ac:dyDescent="0.25">
      <c r="B4" s="118" t="s">
        <v>6</v>
      </c>
      <c r="C4" s="119"/>
      <c r="D4" s="120" t="str">
        <f>'Cover sheet'!C6</f>
        <v>Sussex North</v>
      </c>
      <c r="E4" s="120"/>
      <c r="F4" s="120"/>
      <c r="G4" s="61"/>
      <c r="H4" s="23"/>
    </row>
    <row r="5" spans="2:9" s="22" customFormat="1" ht="16.5" thickBot="1" x14ac:dyDescent="0.35">
      <c r="B5" s="24"/>
      <c r="C5" s="24"/>
      <c r="H5" s="23"/>
    </row>
    <row r="6" spans="2:9" ht="16.899999999999999" customHeight="1" thickBot="1" x14ac:dyDescent="0.25">
      <c r="B6" s="17" t="s">
        <v>70</v>
      </c>
      <c r="C6" s="18" t="s">
        <v>71</v>
      </c>
      <c r="D6" s="18" t="s">
        <v>72</v>
      </c>
      <c r="E6" s="62" t="s">
        <v>73</v>
      </c>
      <c r="F6" s="74" t="s">
        <v>74</v>
      </c>
      <c r="G6" s="67"/>
      <c r="H6" s="121" t="s">
        <v>75</v>
      </c>
      <c r="I6" s="122"/>
    </row>
    <row r="7" spans="2:9" ht="40.15" customHeight="1" x14ac:dyDescent="0.2">
      <c r="B7" s="25">
        <v>1</v>
      </c>
      <c r="C7" s="42" t="s">
        <v>76</v>
      </c>
      <c r="D7" s="42" t="s">
        <v>77</v>
      </c>
      <c r="E7" s="56" t="s">
        <v>78</v>
      </c>
      <c r="F7" s="25" t="s">
        <v>77</v>
      </c>
      <c r="G7" s="58"/>
      <c r="H7" s="91" t="s">
        <v>79</v>
      </c>
      <c r="I7" s="91" t="str">
        <f>'Cover sheet'!C13</f>
        <v>https://www.southernwater.co.uk/media/1716/sussex_north.zip</v>
      </c>
    </row>
    <row r="8" spans="2:9" ht="40.15" customHeight="1" x14ac:dyDescent="0.2">
      <c r="B8" s="25">
        <v>2</v>
      </c>
      <c r="C8" s="42" t="s">
        <v>80</v>
      </c>
      <c r="D8" s="42" t="s">
        <v>77</v>
      </c>
      <c r="E8" s="56" t="s">
        <v>81</v>
      </c>
      <c r="F8" s="25">
        <v>0</v>
      </c>
      <c r="G8" s="58"/>
      <c r="H8" s="91">
        <v>9</v>
      </c>
    </row>
    <row r="9" spans="2:9" ht="40.15" customHeight="1" x14ac:dyDescent="0.2">
      <c r="B9" s="25">
        <v>3</v>
      </c>
      <c r="C9" s="42" t="s">
        <v>82</v>
      </c>
      <c r="D9" s="42" t="s">
        <v>77</v>
      </c>
      <c r="E9" s="56" t="s">
        <v>83</v>
      </c>
      <c r="F9" s="25">
        <v>0</v>
      </c>
      <c r="G9" s="58"/>
      <c r="H9" s="94">
        <v>0.36</v>
      </c>
    </row>
    <row r="10" spans="2:9" ht="40.15" customHeight="1" x14ac:dyDescent="0.2">
      <c r="B10" s="25">
        <v>4</v>
      </c>
      <c r="C10" s="42" t="s">
        <v>84</v>
      </c>
      <c r="D10" s="42" t="s">
        <v>77</v>
      </c>
      <c r="E10" s="56" t="s">
        <v>83</v>
      </c>
      <c r="F10" s="25">
        <v>0</v>
      </c>
      <c r="G10" s="58"/>
      <c r="H10" s="94">
        <v>0.13</v>
      </c>
    </row>
    <row r="11" spans="2:9" ht="40.15" customHeight="1" x14ac:dyDescent="0.2">
      <c r="B11" s="25">
        <v>5</v>
      </c>
      <c r="C11" s="42" t="s">
        <v>85</v>
      </c>
      <c r="D11" s="42" t="s">
        <v>77</v>
      </c>
      <c r="E11" s="56" t="s">
        <v>83</v>
      </c>
      <c r="F11" s="25">
        <v>0</v>
      </c>
      <c r="G11" s="58"/>
      <c r="H11" s="94">
        <v>0.22</v>
      </c>
    </row>
    <row r="12" spans="2:9" ht="40.15" customHeight="1" x14ac:dyDescent="0.2">
      <c r="B12" s="25">
        <v>6</v>
      </c>
      <c r="C12" s="42" t="s">
        <v>86</v>
      </c>
      <c r="D12" s="42" t="s">
        <v>77</v>
      </c>
      <c r="E12" s="56" t="s">
        <v>83</v>
      </c>
      <c r="F12" s="25">
        <v>0</v>
      </c>
      <c r="G12" s="58"/>
      <c r="H12" s="94">
        <v>0.28999999999999998</v>
      </c>
    </row>
    <row r="13" spans="2:9" ht="40.15" customHeight="1" x14ac:dyDescent="0.2">
      <c r="B13" s="25">
        <v>7</v>
      </c>
      <c r="C13" s="42" t="s">
        <v>87</v>
      </c>
      <c r="D13" s="42" t="s">
        <v>77</v>
      </c>
      <c r="E13" s="56" t="s">
        <v>83</v>
      </c>
      <c r="F13" s="25" t="s">
        <v>77</v>
      </c>
      <c r="G13" s="58"/>
      <c r="H13" s="91" t="s">
        <v>88</v>
      </c>
    </row>
    <row r="14" spans="2:9" ht="40.15" customHeight="1" x14ac:dyDescent="0.2">
      <c r="B14" s="25">
        <v>8</v>
      </c>
      <c r="C14" s="42" t="s">
        <v>89</v>
      </c>
      <c r="D14" s="42" t="s">
        <v>77</v>
      </c>
      <c r="E14" s="56" t="s">
        <v>90</v>
      </c>
      <c r="F14" s="25">
        <v>0</v>
      </c>
      <c r="G14" s="58"/>
      <c r="H14" s="91" t="s">
        <v>91</v>
      </c>
    </row>
    <row r="15" spans="2:9" ht="40.15" customHeight="1" x14ac:dyDescent="0.2">
      <c r="B15" s="25">
        <v>9</v>
      </c>
      <c r="C15" s="42" t="s">
        <v>92</v>
      </c>
      <c r="D15" s="43" t="s">
        <v>77</v>
      </c>
      <c r="E15" s="56" t="s">
        <v>90</v>
      </c>
      <c r="F15" s="25">
        <v>0</v>
      </c>
      <c r="G15" s="58"/>
      <c r="H15" s="91" t="s">
        <v>93</v>
      </c>
    </row>
    <row r="16" spans="2:9" ht="40.15" customHeight="1" x14ac:dyDescent="0.2">
      <c r="B16" s="25">
        <v>10</v>
      </c>
      <c r="C16" s="42" t="s">
        <v>94</v>
      </c>
      <c r="D16" s="43" t="s">
        <v>77</v>
      </c>
      <c r="E16" s="68" t="s">
        <v>90</v>
      </c>
      <c r="F16" s="25">
        <v>0</v>
      </c>
      <c r="G16" s="58"/>
      <c r="H16" s="91" t="s">
        <v>95</v>
      </c>
    </row>
    <row r="17" spans="2:8" ht="40.15" customHeight="1" x14ac:dyDescent="0.2">
      <c r="B17" s="25">
        <v>11</v>
      </c>
      <c r="C17" s="42" t="s">
        <v>96</v>
      </c>
      <c r="D17" s="43" t="s">
        <v>77</v>
      </c>
      <c r="E17" s="68" t="s">
        <v>97</v>
      </c>
      <c r="F17" s="25" t="s">
        <v>77</v>
      </c>
      <c r="G17" s="58"/>
      <c r="H17" s="91" t="s">
        <v>98</v>
      </c>
    </row>
    <row r="18" spans="2:8" ht="40.15" customHeight="1" x14ac:dyDescent="0.2">
      <c r="B18" s="25">
        <v>12</v>
      </c>
      <c r="C18" s="42" t="s">
        <v>99</v>
      </c>
      <c r="D18" s="43" t="s">
        <v>100</v>
      </c>
      <c r="E18" s="68" t="s">
        <v>101</v>
      </c>
      <c r="F18" s="25">
        <v>1</v>
      </c>
      <c r="G18" s="58"/>
      <c r="H18" s="106">
        <v>0</v>
      </c>
    </row>
    <row r="19" spans="2:8" ht="40.15" customHeight="1" x14ac:dyDescent="0.2">
      <c r="B19" s="25">
        <v>13</v>
      </c>
      <c r="C19" s="42" t="s">
        <v>102</v>
      </c>
      <c r="D19" s="42" t="s">
        <v>77</v>
      </c>
      <c r="E19" s="68" t="s">
        <v>103</v>
      </c>
      <c r="F19" s="25" t="s">
        <v>77</v>
      </c>
      <c r="G19" s="58"/>
      <c r="H19" s="91" t="s">
        <v>104</v>
      </c>
    </row>
    <row r="20" spans="2:8" ht="40.15" customHeight="1" x14ac:dyDescent="0.2">
      <c r="B20" s="25">
        <v>14</v>
      </c>
      <c r="C20" s="42" t="s">
        <v>105</v>
      </c>
      <c r="D20" s="43" t="s">
        <v>77</v>
      </c>
      <c r="E20" s="68" t="s">
        <v>106</v>
      </c>
      <c r="F20" s="25" t="s">
        <v>107</v>
      </c>
      <c r="G20" s="58"/>
      <c r="H20" s="91" t="s">
        <v>108</v>
      </c>
    </row>
    <row r="21" spans="2:8" ht="40.15" customHeight="1" x14ac:dyDescent="0.2">
      <c r="B21" s="25">
        <v>15</v>
      </c>
      <c r="C21" s="42" t="s">
        <v>109</v>
      </c>
      <c r="D21" s="42" t="s">
        <v>77</v>
      </c>
      <c r="E21" s="68" t="s">
        <v>97</v>
      </c>
      <c r="F21" s="25" t="s">
        <v>77</v>
      </c>
      <c r="G21" s="58"/>
      <c r="H21" s="91" t="s">
        <v>110</v>
      </c>
    </row>
    <row r="22" spans="2:8" ht="40.15" customHeight="1" x14ac:dyDescent="0.2">
      <c r="B22" s="25">
        <v>16</v>
      </c>
      <c r="C22" s="42" t="s">
        <v>111</v>
      </c>
      <c r="D22" s="42" t="s">
        <v>77</v>
      </c>
      <c r="E22" s="68" t="s">
        <v>97</v>
      </c>
      <c r="F22" s="25" t="s">
        <v>77</v>
      </c>
      <c r="G22" s="58"/>
      <c r="H22" s="91" t="s">
        <v>112</v>
      </c>
    </row>
    <row r="23" spans="2:8" x14ac:dyDescent="0.2"/>
    <row r="24" spans="2:8" ht="13.9" customHeight="1" x14ac:dyDescent="0.2"/>
    <row r="25" spans="2:8" ht="15" x14ac:dyDescent="0.25">
      <c r="B25" s="44" t="s">
        <v>113</v>
      </c>
    </row>
    <row r="26" spans="2:8" x14ac:dyDescent="0.2"/>
    <row r="27" spans="2:8" x14ac:dyDescent="0.2">
      <c r="B27" s="45"/>
      <c r="C27" t="s">
        <v>114</v>
      </c>
    </row>
    <row r="28" spans="2:8" x14ac:dyDescent="0.2"/>
    <row r="29" spans="2:8" x14ac:dyDescent="0.2">
      <c r="B29" s="46"/>
      <c r="C29" t="s">
        <v>115</v>
      </c>
    </row>
    <row r="30" spans="2:8" x14ac:dyDescent="0.2"/>
    <row r="31" spans="2:8" x14ac:dyDescent="0.2"/>
    <row r="32" spans="2:8" x14ac:dyDescent="0.2"/>
    <row r="33" spans="1:11" ht="15" x14ac:dyDescent="0.25">
      <c r="B33" s="123" t="s">
        <v>116</v>
      </c>
      <c r="C33" s="124"/>
      <c r="D33" s="124"/>
      <c r="E33" s="124"/>
      <c r="F33" s="125"/>
      <c r="G33" s="63"/>
      <c r="H33" s="52"/>
      <c r="I33" s="52"/>
      <c r="J33" s="52"/>
      <c r="K33" s="53"/>
    </row>
    <row r="34" spans="1:11" s="6" customFormat="1" ht="13.9" customHeight="1" x14ac:dyDescent="0.2">
      <c r="H34" s="39"/>
    </row>
    <row r="35" spans="1:11" s="6" customFormat="1" ht="13.9" customHeight="1" x14ac:dyDescent="0.2">
      <c r="B35" s="49" t="s">
        <v>117</v>
      </c>
      <c r="C35" s="126" t="s">
        <v>118</v>
      </c>
      <c r="D35" s="126"/>
      <c r="E35" s="126"/>
      <c r="F35" s="126"/>
      <c r="G35" s="64"/>
    </row>
    <row r="36" spans="1:11" s="51" customFormat="1" ht="73.150000000000006" customHeight="1" x14ac:dyDescent="0.2">
      <c r="A36" s="6"/>
      <c r="B36" s="48">
        <v>1</v>
      </c>
      <c r="C36" s="115" t="s">
        <v>119</v>
      </c>
      <c r="D36" s="116"/>
      <c r="E36" s="116"/>
      <c r="F36" s="117"/>
      <c r="G36" s="65"/>
      <c r="H36" s="50"/>
      <c r="I36" s="50"/>
      <c r="J36" s="50"/>
    </row>
    <row r="37" spans="1:11" s="51" customFormat="1" ht="57" customHeight="1" x14ac:dyDescent="0.2">
      <c r="A37" s="6"/>
      <c r="B37" s="48">
        <v>2</v>
      </c>
      <c r="C37" s="127" t="s">
        <v>120</v>
      </c>
      <c r="D37" s="127"/>
      <c r="E37" s="127"/>
      <c r="F37" s="127"/>
      <c r="G37" s="65"/>
    </row>
    <row r="38" spans="1:11" s="51" customFormat="1" ht="40.15" customHeight="1" x14ac:dyDescent="0.2">
      <c r="A38" s="6"/>
      <c r="B38" s="48">
        <v>3</v>
      </c>
      <c r="C38" s="127" t="s">
        <v>121</v>
      </c>
      <c r="D38" s="127"/>
      <c r="E38" s="127"/>
      <c r="F38" s="127"/>
      <c r="G38" s="65"/>
    </row>
    <row r="39" spans="1:11" s="51" customFormat="1" ht="40.15" customHeight="1" x14ac:dyDescent="0.2">
      <c r="A39" s="6"/>
      <c r="B39" s="48">
        <v>4</v>
      </c>
      <c r="C39" s="127" t="s">
        <v>122</v>
      </c>
      <c r="D39" s="127"/>
      <c r="E39" s="127"/>
      <c r="F39" s="127"/>
      <c r="G39" s="65"/>
    </row>
    <row r="40" spans="1:11" s="51" customFormat="1" ht="40.15" customHeight="1" x14ac:dyDescent="0.2">
      <c r="A40" s="6"/>
      <c r="B40" s="48">
        <v>5</v>
      </c>
      <c r="C40" s="127" t="s">
        <v>123</v>
      </c>
      <c r="D40" s="127"/>
      <c r="E40" s="127"/>
      <c r="F40" s="127"/>
      <c r="G40" s="65"/>
    </row>
    <row r="41" spans="1:11" s="51" customFormat="1" ht="40.15" customHeight="1" x14ac:dyDescent="0.2">
      <c r="A41" s="6"/>
      <c r="B41" s="48">
        <v>6</v>
      </c>
      <c r="C41" s="127" t="s">
        <v>124</v>
      </c>
      <c r="D41" s="127"/>
      <c r="E41" s="127"/>
      <c r="F41" s="127"/>
      <c r="G41" s="65"/>
    </row>
    <row r="42" spans="1:11" s="51" customFormat="1" ht="60" customHeight="1" x14ac:dyDescent="0.2">
      <c r="A42" s="6"/>
      <c r="B42" s="48">
        <v>7</v>
      </c>
      <c r="C42" s="127" t="s">
        <v>125</v>
      </c>
      <c r="D42" s="127"/>
      <c r="E42" s="127"/>
      <c r="F42" s="127"/>
      <c r="G42" s="65"/>
    </row>
    <row r="43" spans="1:11" s="51" customFormat="1" ht="66" customHeight="1" x14ac:dyDescent="0.2">
      <c r="A43" s="6"/>
      <c r="B43" s="48">
        <v>8</v>
      </c>
      <c r="C43" s="127" t="s">
        <v>126</v>
      </c>
      <c r="D43" s="127"/>
      <c r="E43" s="127"/>
      <c r="F43" s="127"/>
      <c r="G43" s="65"/>
    </row>
    <row r="44" spans="1:11" s="51" customFormat="1" ht="49.5" customHeight="1" x14ac:dyDescent="0.2">
      <c r="A44" s="6"/>
      <c r="B44" s="48">
        <v>9</v>
      </c>
      <c r="C44" s="127" t="s">
        <v>127</v>
      </c>
      <c r="D44" s="127"/>
      <c r="E44" s="127"/>
      <c r="F44" s="127"/>
      <c r="G44" s="65"/>
    </row>
    <row r="45" spans="1:11" s="51" customFormat="1" ht="47.65" customHeight="1" x14ac:dyDescent="0.2">
      <c r="A45" s="6"/>
      <c r="B45" s="48">
        <v>10</v>
      </c>
      <c r="C45" s="114" t="s">
        <v>128</v>
      </c>
      <c r="D45" s="114"/>
      <c r="E45" s="114"/>
      <c r="F45" s="114"/>
      <c r="G45" s="66"/>
    </row>
    <row r="46" spans="1:11" s="51" customFormat="1" ht="77.650000000000006" customHeight="1" x14ac:dyDescent="0.2">
      <c r="A46" s="6"/>
      <c r="B46" s="48">
        <v>11</v>
      </c>
      <c r="C46" s="114" t="s">
        <v>129</v>
      </c>
      <c r="D46" s="114"/>
      <c r="E46" s="114"/>
      <c r="F46" s="114"/>
      <c r="G46" s="66"/>
    </row>
    <row r="47" spans="1:11" s="51" customFormat="1" ht="40.15" customHeight="1" x14ac:dyDescent="0.2">
      <c r="A47" s="6"/>
      <c r="B47" s="48">
        <v>12</v>
      </c>
      <c r="C47" s="114" t="s">
        <v>130</v>
      </c>
      <c r="D47" s="114"/>
      <c r="E47" s="114"/>
      <c r="F47" s="114"/>
      <c r="G47" s="66"/>
    </row>
    <row r="48" spans="1:11" s="51" customFormat="1" ht="40.15" customHeight="1" x14ac:dyDescent="0.2">
      <c r="A48" s="6"/>
      <c r="B48" s="48">
        <v>13</v>
      </c>
      <c r="C48" s="114" t="s">
        <v>131</v>
      </c>
      <c r="D48" s="114"/>
      <c r="E48" s="114"/>
      <c r="F48" s="114"/>
      <c r="G48" s="66"/>
    </row>
    <row r="49" spans="1:7" s="51" customFormat="1" ht="47.65" customHeight="1" x14ac:dyDescent="0.2">
      <c r="A49" s="6"/>
      <c r="B49" s="48">
        <v>14</v>
      </c>
      <c r="C49" s="114" t="s">
        <v>132</v>
      </c>
      <c r="D49" s="114"/>
      <c r="E49" s="114"/>
      <c r="F49" s="114"/>
      <c r="G49" s="66"/>
    </row>
    <row r="50" spans="1:7" s="51" customFormat="1" ht="91.15" customHeight="1" x14ac:dyDescent="0.2">
      <c r="A50" s="6"/>
      <c r="B50" s="48">
        <v>15</v>
      </c>
      <c r="C50" s="114" t="s">
        <v>133</v>
      </c>
      <c r="D50" s="114"/>
      <c r="E50" s="114"/>
      <c r="F50" s="114"/>
      <c r="G50" s="66"/>
    </row>
    <row r="51" spans="1:7" s="51" customFormat="1" ht="149.65" customHeight="1" x14ac:dyDescent="0.2">
      <c r="A51" s="6"/>
      <c r="B51" s="48">
        <v>16</v>
      </c>
      <c r="C51" s="114" t="s">
        <v>134</v>
      </c>
      <c r="D51" s="114"/>
      <c r="E51" s="114"/>
      <c r="F51" s="114"/>
      <c r="G51" s="66"/>
    </row>
    <row r="52" spans="1:7" x14ac:dyDescent="0.2"/>
    <row r="53" spans="1:7" x14ac:dyDescent="0.2">
      <c r="B53" s="123" t="s">
        <v>135</v>
      </c>
      <c r="C53" s="124"/>
      <c r="D53" s="124"/>
      <c r="E53" s="124"/>
      <c r="F53" s="125"/>
    </row>
    <row r="54" spans="1:7" ht="15" thickBot="1" x14ac:dyDescent="0.25"/>
    <row r="55" spans="1:7" ht="15" thickBot="1" x14ac:dyDescent="0.25">
      <c r="B55" s="69" t="s">
        <v>70</v>
      </c>
      <c r="C55" s="70" t="s">
        <v>136</v>
      </c>
      <c r="D55" s="70" t="s">
        <v>137</v>
      </c>
    </row>
    <row r="56" spans="1:7" ht="51.75" thickBot="1" x14ac:dyDescent="0.25">
      <c r="B56" s="71">
        <v>1</v>
      </c>
      <c r="C56" s="72" t="s">
        <v>138</v>
      </c>
      <c r="D56" s="72" t="s">
        <v>139</v>
      </c>
    </row>
    <row r="57" spans="1:7" ht="64.5" thickBot="1" x14ac:dyDescent="0.25">
      <c r="B57" s="71">
        <v>2</v>
      </c>
      <c r="C57" s="72" t="s">
        <v>140</v>
      </c>
      <c r="D57" s="72" t="s">
        <v>141</v>
      </c>
    </row>
    <row r="58" spans="1:7" ht="90" thickBot="1" x14ac:dyDescent="0.25">
      <c r="B58" s="71">
        <v>3</v>
      </c>
      <c r="C58" s="72" t="s">
        <v>142</v>
      </c>
      <c r="D58" s="72" t="s">
        <v>143</v>
      </c>
    </row>
    <row r="59" spans="1:7" ht="128.25" thickBot="1" x14ac:dyDescent="0.25">
      <c r="B59" s="71">
        <v>4</v>
      </c>
      <c r="C59" s="72" t="s">
        <v>144</v>
      </c>
      <c r="D59" s="72" t="s">
        <v>145</v>
      </c>
    </row>
    <row r="60" spans="1:7" ht="39" thickBot="1" x14ac:dyDescent="0.25">
      <c r="B60" s="71">
        <v>5</v>
      </c>
      <c r="C60" s="72" t="s">
        <v>146</v>
      </c>
      <c r="D60" s="72" t="s">
        <v>147</v>
      </c>
    </row>
    <row r="61" spans="1:7" x14ac:dyDescent="0.2"/>
    <row r="62" spans="1:7" ht="38.25" x14ac:dyDescent="0.2">
      <c r="C62" s="73" t="s">
        <v>148</v>
      </c>
    </row>
    <row r="63" spans="1:7" x14ac:dyDescent="0.2"/>
    <row r="64" spans="1:7"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8" ht="31.15" hidden="1" customHeight="1" x14ac:dyDescent="0.2"/>
    <row r="79" ht="78.400000000000006" hidden="1" customHeight="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opLeftCell="A5" zoomScaleNormal="100" workbookViewId="0">
      <selection activeCell="H10" sqref="H10:BE10"/>
    </sheetView>
  </sheetViews>
  <sheetFormatPr defaultColWidth="0" defaultRowHeight="14.25" zeroHeight="1" x14ac:dyDescent="0.2"/>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2">
      <c r="B1" s="1" t="s">
        <v>149</v>
      </c>
      <c r="C1" s="20"/>
      <c r="D1" s="21"/>
      <c r="E1" s="20"/>
      <c r="F1" s="20"/>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row>
    <row r="2" spans="1:88" ht="15" thickBot="1" x14ac:dyDescent="0.25">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row>
    <row r="3" spans="1:88" ht="17.25" thickBot="1" x14ac:dyDescent="0.25">
      <c r="A3" s="22"/>
      <c r="B3" s="118" t="s">
        <v>3</v>
      </c>
      <c r="C3" s="138"/>
      <c r="D3" s="135" t="str">
        <f>'Cover sheet'!C5</f>
        <v>Southern Water</v>
      </c>
      <c r="E3" s="136"/>
      <c r="F3" s="137"/>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row>
    <row r="4" spans="1:88" ht="17.25" thickBot="1" x14ac:dyDescent="0.25">
      <c r="A4" s="22"/>
      <c r="B4" s="118" t="s">
        <v>6</v>
      </c>
      <c r="C4" s="138"/>
      <c r="D4" s="135" t="str">
        <f>'Cover sheet'!C6</f>
        <v>Sussex North</v>
      </c>
      <c r="E4" s="136"/>
      <c r="F4" s="137"/>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row>
    <row r="5" spans="1:88" ht="16.5" thickBot="1" x14ac:dyDescent="0.35">
      <c r="A5" s="22"/>
      <c r="B5" s="22"/>
      <c r="C5" s="24"/>
      <c r="D5" s="24"/>
      <c r="E5" s="22"/>
      <c r="F5" s="22"/>
      <c r="G5" s="22"/>
      <c r="H5" s="139" t="s">
        <v>150</v>
      </c>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0" t="s">
        <v>151</v>
      </c>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130"/>
      <c r="CD5" s="130"/>
      <c r="CE5" s="130"/>
      <c r="CF5" s="130"/>
      <c r="CG5" s="130"/>
      <c r="CH5" s="130"/>
      <c r="CI5" s="130"/>
      <c r="CJ5" s="130"/>
    </row>
    <row r="6" spans="1:88" ht="15" thickBot="1" x14ac:dyDescent="0.25">
      <c r="B6" s="17" t="s">
        <v>70</v>
      </c>
      <c r="C6" s="17" t="s">
        <v>152</v>
      </c>
      <c r="D6" s="18" t="s">
        <v>72</v>
      </c>
      <c r="E6" s="18" t="s">
        <v>73</v>
      </c>
      <c r="F6" s="74" t="s">
        <v>74</v>
      </c>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40.15" customHeight="1" x14ac:dyDescent="0.2">
      <c r="B7" s="77">
        <v>1</v>
      </c>
      <c r="C7" s="75" t="s">
        <v>233</v>
      </c>
      <c r="D7" s="28" t="s">
        <v>234</v>
      </c>
      <c r="E7" s="28" t="s">
        <v>101</v>
      </c>
      <c r="F7" s="28">
        <v>2</v>
      </c>
      <c r="G7" s="29"/>
      <c r="H7" s="81">
        <f>'[2]2. BL Supply'!M$20</f>
        <v>36.69</v>
      </c>
      <c r="I7" s="81">
        <f>'[2]2. BL Supply'!N$20</f>
        <v>27.299999999999997</v>
      </c>
      <c r="J7" s="81">
        <f>'[2]2. BL Supply'!O$20</f>
        <v>27.299999999999997</v>
      </c>
      <c r="K7" s="81">
        <f>'[2]2. BL Supply'!P$20</f>
        <v>27.299999999999997</v>
      </c>
      <c r="L7" s="81">
        <f>'[2]2. BL Supply'!Q$20</f>
        <v>27.299999999999997</v>
      </c>
      <c r="M7" s="81">
        <f>'[2]2. BL Supply'!R$20</f>
        <v>27.299999999999997</v>
      </c>
      <c r="N7" s="81">
        <f>'[2]2. BL Supply'!S$20</f>
        <v>27.299999999999997</v>
      </c>
      <c r="O7" s="81">
        <f>'[2]2. BL Supply'!T$20</f>
        <v>27.299999999999997</v>
      </c>
      <c r="P7" s="81">
        <f>'[2]2. BL Supply'!U$20</f>
        <v>27.299999999999997</v>
      </c>
      <c r="Q7" s="81">
        <f>'[2]2. BL Supply'!V$20</f>
        <v>27.299999999999997</v>
      </c>
      <c r="R7" s="81">
        <f>'[2]2. BL Supply'!W$20</f>
        <v>27.299999999999997</v>
      </c>
      <c r="S7" s="81">
        <f>'[2]2. BL Supply'!X$20</f>
        <v>27.299999999999997</v>
      </c>
      <c r="T7" s="81">
        <f>'[2]2. BL Supply'!Y$20</f>
        <v>27.299999999999997</v>
      </c>
      <c r="U7" s="81">
        <f>'[2]2. BL Supply'!Z$20</f>
        <v>27.299999999999997</v>
      </c>
      <c r="V7" s="81">
        <f>'[2]2. BL Supply'!AA$20</f>
        <v>27.299999999999997</v>
      </c>
      <c r="W7" s="81">
        <f>'[2]2. BL Supply'!AB$20</f>
        <v>27.299999999999997</v>
      </c>
      <c r="X7" s="81">
        <f>'[2]2. BL Supply'!AC$20</f>
        <v>27.299999999999997</v>
      </c>
      <c r="Y7" s="81">
        <f>'[2]2. BL Supply'!AD$20</f>
        <v>27.299999999999997</v>
      </c>
      <c r="Z7" s="81">
        <f>'[2]2. BL Supply'!AE$20</f>
        <v>27.299999999999997</v>
      </c>
      <c r="AA7" s="81">
        <f>'[2]2. BL Supply'!AF$20</f>
        <v>27.299999999999997</v>
      </c>
      <c r="AB7" s="81">
        <f>'[2]2. BL Supply'!AG$20</f>
        <v>27.299999999999997</v>
      </c>
      <c r="AC7" s="81">
        <f>'[2]2. BL Supply'!AH$20</f>
        <v>27.299999999999997</v>
      </c>
      <c r="AD7" s="81">
        <f>'[2]2. BL Supply'!AI$20</f>
        <v>27.299999999999997</v>
      </c>
      <c r="AE7" s="81">
        <f>'[2]2. BL Supply'!AJ$20</f>
        <v>27.299999999999997</v>
      </c>
      <c r="AF7" s="81">
        <f>'[2]2. BL Supply'!AK$20</f>
        <v>27.299999999999997</v>
      </c>
      <c r="AG7" s="81">
        <f>'[2]2. BL Supply'!AL$20</f>
        <v>27.299999999999997</v>
      </c>
      <c r="AH7" s="81">
        <f>'[2]2. BL Supply'!AM$20</f>
        <v>27.299999999999997</v>
      </c>
      <c r="AI7" s="81">
        <f>'[2]2. BL Supply'!AN$20</f>
        <v>27.299999999999997</v>
      </c>
      <c r="AJ7" s="81">
        <f>'[2]2. BL Supply'!AO$20</f>
        <v>27.299999999999997</v>
      </c>
      <c r="AK7" s="81">
        <f>'[2]2. BL Supply'!AP$20</f>
        <v>27.299999999999997</v>
      </c>
      <c r="AL7" s="81">
        <f>'[2]2. BL Supply'!AQ$20</f>
        <v>27.299999999999997</v>
      </c>
      <c r="AM7" s="81">
        <f>'[2]2. BL Supply'!AR$20</f>
        <v>27.299999999999997</v>
      </c>
      <c r="AN7" s="81">
        <f>'[2]2. BL Supply'!AS$20</f>
        <v>27.299999999999997</v>
      </c>
      <c r="AO7" s="81">
        <f>'[2]2. BL Supply'!AT$20</f>
        <v>27.299999999999997</v>
      </c>
      <c r="AP7" s="81">
        <f>'[2]2. BL Supply'!AU$20</f>
        <v>27.299999999999997</v>
      </c>
      <c r="AQ7" s="81">
        <f>'[2]2. BL Supply'!AV$20</f>
        <v>27.299999999999997</v>
      </c>
      <c r="AR7" s="81">
        <f>'[2]2. BL Supply'!AW$20</f>
        <v>27.299999999999997</v>
      </c>
      <c r="AS7" s="81">
        <f>'[2]2. BL Supply'!AX$20</f>
        <v>27.299999999999997</v>
      </c>
      <c r="AT7" s="81">
        <f>'[2]2. BL Supply'!AY$20</f>
        <v>27.299999999999997</v>
      </c>
      <c r="AU7" s="81">
        <f>'[2]2. BL Supply'!AZ$20</f>
        <v>27.299999999999997</v>
      </c>
      <c r="AV7" s="81">
        <f>'[2]2. BL Supply'!BA$20</f>
        <v>27.299999999999997</v>
      </c>
      <c r="AW7" s="81">
        <f>'[2]2. BL Supply'!BB$20</f>
        <v>27.299999999999997</v>
      </c>
      <c r="AX7" s="81">
        <f>'[2]2. BL Supply'!BC$20</f>
        <v>27.299999999999997</v>
      </c>
      <c r="AY7" s="81">
        <f>'[2]2. BL Supply'!BD$20</f>
        <v>27.299999999999997</v>
      </c>
      <c r="AZ7" s="81">
        <f>'[2]2. BL Supply'!BE$20</f>
        <v>27.299999999999997</v>
      </c>
      <c r="BA7" s="81">
        <f>'[2]2. BL Supply'!BF$20</f>
        <v>27.299999999999997</v>
      </c>
      <c r="BB7" s="81">
        <f>'[2]2. BL Supply'!BG$20</f>
        <v>27.299999999999997</v>
      </c>
      <c r="BC7" s="81">
        <f>'[2]2. BL Supply'!BH$20</f>
        <v>27.299999999999997</v>
      </c>
      <c r="BD7" s="81">
        <f>'[2]2. BL Supply'!BI$20</f>
        <v>27.299999999999997</v>
      </c>
      <c r="BE7" s="81">
        <f>'[2]2. BL Supply'!BJ$20</f>
        <v>27.299999999999997</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40.15" customHeight="1" x14ac:dyDescent="0.2">
      <c r="B8" s="78">
        <f>B7+1</f>
        <v>2</v>
      </c>
      <c r="C8" s="76" t="s">
        <v>235</v>
      </c>
      <c r="D8" s="33" t="s">
        <v>236</v>
      </c>
      <c r="E8" s="34" t="s">
        <v>101</v>
      </c>
      <c r="F8" s="34">
        <v>2</v>
      </c>
      <c r="G8" s="29"/>
      <c r="H8" s="81">
        <v>2.1272727272727256</v>
      </c>
      <c r="I8" s="81">
        <v>2.1745454545454526</v>
      </c>
      <c r="J8" s="81">
        <v>2.2218181818181799</v>
      </c>
      <c r="K8" s="81">
        <v>2.2690909090909073</v>
      </c>
      <c r="L8" s="81">
        <v>2.3163636363636342</v>
      </c>
      <c r="M8" s="81">
        <v>2.3636363636363615</v>
      </c>
      <c r="N8" s="81">
        <v>2.4109090909090889</v>
      </c>
      <c r="O8" s="81">
        <v>2.4581818181818162</v>
      </c>
      <c r="P8" s="81">
        <v>2.5054545454545432</v>
      </c>
      <c r="Q8" s="81">
        <v>2.5527272727272705</v>
      </c>
      <c r="R8" s="81">
        <v>2.5999999999999979</v>
      </c>
      <c r="S8" s="81">
        <v>2.6472727272727252</v>
      </c>
      <c r="T8" s="81">
        <v>2.6945454545454521</v>
      </c>
      <c r="U8" s="81">
        <v>2.7418181818181795</v>
      </c>
      <c r="V8" s="81">
        <v>2.7890909090909068</v>
      </c>
      <c r="W8" s="81">
        <v>2.8363636363636342</v>
      </c>
      <c r="X8" s="81">
        <v>2.8836363636363611</v>
      </c>
      <c r="Y8" s="81">
        <v>2.9309090909090885</v>
      </c>
      <c r="Z8" s="81">
        <v>2.9781818181818154</v>
      </c>
      <c r="AA8" s="81">
        <v>3.0254545454545427</v>
      </c>
      <c r="AB8" s="81">
        <v>3.0727272727272701</v>
      </c>
      <c r="AC8" s="81">
        <v>3.1199999999999974</v>
      </c>
      <c r="AD8" s="81">
        <v>3.1672727272727248</v>
      </c>
      <c r="AE8" s="81">
        <v>3.2145454545454522</v>
      </c>
      <c r="AF8" s="81">
        <v>3.2618181818181795</v>
      </c>
      <c r="AG8" s="81">
        <v>3.3090909090909069</v>
      </c>
      <c r="AH8" s="81">
        <v>3.3563636363636338</v>
      </c>
      <c r="AI8" s="81">
        <v>3.4036363636363611</v>
      </c>
      <c r="AJ8" s="81">
        <v>3.450909090909088</v>
      </c>
      <c r="AK8" s="81">
        <v>3.4981818181818154</v>
      </c>
      <c r="AL8" s="81">
        <v>3.5454545454545427</v>
      </c>
      <c r="AM8" s="81">
        <v>3.5927272727272697</v>
      </c>
      <c r="AN8" s="81">
        <v>3.639999999999997</v>
      </c>
      <c r="AO8" s="81">
        <v>3.6872727272727239</v>
      </c>
      <c r="AP8" s="81">
        <v>3.7345454545454513</v>
      </c>
      <c r="AQ8" s="81">
        <v>3.7818181818181786</v>
      </c>
      <c r="AR8" s="81">
        <v>3.829090909090906</v>
      </c>
      <c r="AS8" s="81">
        <v>3.8763636363636329</v>
      </c>
      <c r="AT8" s="81">
        <v>3.9236363636363603</v>
      </c>
      <c r="AU8" s="81">
        <v>3.9709090909090876</v>
      </c>
      <c r="AV8" s="81">
        <v>4.018181818181815</v>
      </c>
      <c r="AW8" s="81">
        <v>4.0654545454545419</v>
      </c>
      <c r="AX8" s="81">
        <v>4.1127272727272688</v>
      </c>
      <c r="AY8" s="81">
        <v>4.1599999999999966</v>
      </c>
      <c r="AZ8" s="81">
        <v>4.2072727272727235</v>
      </c>
      <c r="BA8" s="81">
        <v>4.2545454545454504</v>
      </c>
      <c r="BB8" s="81">
        <v>4.3018181818181782</v>
      </c>
      <c r="BC8" s="81">
        <v>4.3490909090909051</v>
      </c>
      <c r="BD8" s="81">
        <v>4.3963636363636329</v>
      </c>
      <c r="BE8" s="81">
        <v>4.4436363636363598</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40.15" customHeight="1" x14ac:dyDescent="0.2">
      <c r="B9" s="78">
        <f t="shared" ref="B9:B12" si="0">B8+1</f>
        <v>3</v>
      </c>
      <c r="C9" s="76" t="s">
        <v>237</v>
      </c>
      <c r="D9" s="33" t="s">
        <v>238</v>
      </c>
      <c r="E9" s="34" t="s">
        <v>101</v>
      </c>
      <c r="F9" s="34">
        <v>2</v>
      </c>
      <c r="G9" s="29"/>
      <c r="H9" s="81">
        <f>'[2]2. BL Supply'!M$23</f>
        <v>0</v>
      </c>
      <c r="I9" s="81">
        <f>'[2]2. BL Supply'!N$23</f>
        <v>0</v>
      </c>
      <c r="J9" s="81">
        <f>'[2]2. BL Supply'!O$23</f>
        <v>0</v>
      </c>
      <c r="K9" s="81">
        <f>'[2]2. BL Supply'!P$23</f>
        <v>0</v>
      </c>
      <c r="L9" s="81">
        <f>'[2]2. BL Supply'!Q$23</f>
        <v>0</v>
      </c>
      <c r="M9" s="81">
        <f>'[2]2. BL Supply'!R$23</f>
        <v>0</v>
      </c>
      <c r="N9" s="81">
        <f>'[2]2. BL Supply'!S$23</f>
        <v>0</v>
      </c>
      <c r="O9" s="81">
        <f>'[2]2. BL Supply'!T$23</f>
        <v>0</v>
      </c>
      <c r="P9" s="81">
        <f>'[2]2. BL Supply'!U$23</f>
        <v>0</v>
      </c>
      <c r="Q9" s="81">
        <f>'[2]2. BL Supply'!V$23</f>
        <v>0</v>
      </c>
      <c r="R9" s="81">
        <f>'[2]2. BL Supply'!W$23</f>
        <v>0</v>
      </c>
      <c r="S9" s="81">
        <f>'[2]2. BL Supply'!X$23</f>
        <v>0</v>
      </c>
      <c r="T9" s="81">
        <f>'[2]2. BL Supply'!Y$23</f>
        <v>0</v>
      </c>
      <c r="U9" s="81">
        <f>'[2]2. BL Supply'!Z$23</f>
        <v>0</v>
      </c>
      <c r="V9" s="81">
        <f>'[2]2. BL Supply'!AA$23</f>
        <v>0</v>
      </c>
      <c r="W9" s="81">
        <f>'[2]2. BL Supply'!AB$23</f>
        <v>0</v>
      </c>
      <c r="X9" s="81">
        <f>'[2]2. BL Supply'!AC$23</f>
        <v>0</v>
      </c>
      <c r="Y9" s="81">
        <f>'[2]2. BL Supply'!AD$23</f>
        <v>0</v>
      </c>
      <c r="Z9" s="81">
        <f>'[2]2. BL Supply'!AE$23</f>
        <v>0</v>
      </c>
      <c r="AA9" s="81">
        <f>'[2]2. BL Supply'!AF$23</f>
        <v>0</v>
      </c>
      <c r="AB9" s="81">
        <f>'[2]2. BL Supply'!AG$23</f>
        <v>0</v>
      </c>
      <c r="AC9" s="81">
        <f>'[2]2. BL Supply'!AH$23</f>
        <v>0</v>
      </c>
      <c r="AD9" s="81">
        <f>'[2]2. BL Supply'!AI$23</f>
        <v>0</v>
      </c>
      <c r="AE9" s="81">
        <f>'[2]2. BL Supply'!AJ$23</f>
        <v>0</v>
      </c>
      <c r="AF9" s="81">
        <f>'[2]2. BL Supply'!AK$23</f>
        <v>0</v>
      </c>
      <c r="AG9" s="81">
        <f>'[2]2. BL Supply'!AL$23</f>
        <v>0</v>
      </c>
      <c r="AH9" s="81">
        <f>'[2]2. BL Supply'!AM$23</f>
        <v>0</v>
      </c>
      <c r="AI9" s="81">
        <f>'[2]2. BL Supply'!AN$23</f>
        <v>0</v>
      </c>
      <c r="AJ9" s="81">
        <f>'[2]2. BL Supply'!AO$23</f>
        <v>0</v>
      </c>
      <c r="AK9" s="81">
        <f>'[2]2. BL Supply'!AP$23</f>
        <v>0</v>
      </c>
      <c r="AL9" s="81">
        <f>'[2]2. BL Supply'!AQ$23</f>
        <v>0</v>
      </c>
      <c r="AM9" s="81">
        <f>'[2]2. BL Supply'!AR$23</f>
        <v>0</v>
      </c>
      <c r="AN9" s="81">
        <f>'[2]2. BL Supply'!AS$23</f>
        <v>0</v>
      </c>
      <c r="AO9" s="81">
        <f>'[2]2. BL Supply'!AT$23</f>
        <v>0</v>
      </c>
      <c r="AP9" s="81">
        <f>'[2]2. BL Supply'!AU$23</f>
        <v>0</v>
      </c>
      <c r="AQ9" s="81">
        <f>'[2]2. BL Supply'!AV$23</f>
        <v>0</v>
      </c>
      <c r="AR9" s="81">
        <f>'[2]2. BL Supply'!AW$23</f>
        <v>0</v>
      </c>
      <c r="AS9" s="81">
        <f>'[2]2. BL Supply'!AX$23</f>
        <v>0</v>
      </c>
      <c r="AT9" s="81">
        <f>'[2]2. BL Supply'!AY$23</f>
        <v>0</v>
      </c>
      <c r="AU9" s="81">
        <f>'[2]2. BL Supply'!AZ$23</f>
        <v>0</v>
      </c>
      <c r="AV9" s="81">
        <f>'[2]2. BL Supply'!BA$23</f>
        <v>0</v>
      </c>
      <c r="AW9" s="81">
        <f>'[2]2. BL Supply'!BB$23</f>
        <v>0</v>
      </c>
      <c r="AX9" s="81">
        <f>'[2]2. BL Supply'!BC$23</f>
        <v>0</v>
      </c>
      <c r="AY9" s="81">
        <f>'[2]2. BL Supply'!BD$23</f>
        <v>0</v>
      </c>
      <c r="AZ9" s="81">
        <f>'[2]2. BL Supply'!BE$23</f>
        <v>0</v>
      </c>
      <c r="BA9" s="81">
        <f>'[2]2. BL Supply'!BF$23</f>
        <v>0</v>
      </c>
      <c r="BB9" s="81">
        <f>'[2]2. BL Supply'!BG$23</f>
        <v>0</v>
      </c>
      <c r="BC9" s="81">
        <f>'[2]2. BL Supply'!BH$23</f>
        <v>0</v>
      </c>
      <c r="BD9" s="81">
        <f>'[2]2. BL Supply'!BI$23</f>
        <v>0</v>
      </c>
      <c r="BE9" s="81">
        <f>'[2]2. BL Supply'!BJ$23</f>
        <v>0</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40.15" customHeight="1" x14ac:dyDescent="0.2">
      <c r="B10" s="78">
        <f t="shared" si="0"/>
        <v>4</v>
      </c>
      <c r="C10" s="76" t="s">
        <v>239</v>
      </c>
      <c r="D10" s="33" t="s">
        <v>240</v>
      </c>
      <c r="E10" s="34" t="s">
        <v>101</v>
      </c>
      <c r="F10" s="34">
        <v>2</v>
      </c>
      <c r="G10" s="29"/>
      <c r="H10" s="81">
        <f>'[2]2. BL Supply'!M$26</f>
        <v>8.8471106996580708</v>
      </c>
      <c r="I10" s="81">
        <f>'[2]2. BL Supply'!N$26</f>
        <v>8.8264534411696438</v>
      </c>
      <c r="J10" s="81">
        <f>'[2]2. BL Supply'!O$26</f>
        <v>8.8263740558767445</v>
      </c>
      <c r="K10" s="81">
        <f>'[2]2. BL Supply'!P$26</f>
        <v>8.8878552884215587</v>
      </c>
      <c r="L10" s="81">
        <f>'[2]2. BL Supply'!Q$26</f>
        <v>8.9346875009377094</v>
      </c>
      <c r="M10" s="81">
        <f>'[2]2. BL Supply'!R$26</f>
        <v>8.8658165875424082</v>
      </c>
      <c r="N10" s="81">
        <f>'[2]2. BL Supply'!S$26</f>
        <v>8.8151569522805211</v>
      </c>
      <c r="O10" s="81">
        <f>'[2]2. BL Supply'!T$26</f>
        <v>2.9932110129878025</v>
      </c>
      <c r="P10" s="81">
        <f>'[2]2. BL Supply'!U$26</f>
        <v>2.9305369739111766</v>
      </c>
      <c r="Q10" s="81">
        <f>'[2]2. BL Supply'!V$26</f>
        <v>2.8592149133891267</v>
      </c>
      <c r="R10" s="81">
        <f>'[2]2. BL Supply'!W$26</f>
        <v>2.9331084150394338</v>
      </c>
      <c r="S10" s="81">
        <f>'[2]2. BL Supply'!X$26</f>
        <v>2.9564404660108314</v>
      </c>
      <c r="T10" s="81">
        <f>'[2]2. BL Supply'!Y$26</f>
        <v>2.9881616126877679</v>
      </c>
      <c r="U10" s="81">
        <f>'[2]2. BL Supply'!Z$26</f>
        <v>3.0324202296578369</v>
      </c>
      <c r="V10" s="81">
        <f>'[2]2. BL Supply'!AA$26</f>
        <v>3.0863567753587828</v>
      </c>
      <c r="W10" s="81">
        <f>'[2]2. BL Supply'!AB$26</f>
        <v>3.1573033863843696</v>
      </c>
      <c r="X10" s="81">
        <f>'[2]2. BL Supply'!AC$26</f>
        <v>3.2381724944433925</v>
      </c>
      <c r="Y10" s="81">
        <f>'[2]2. BL Supply'!AD$26</f>
        <v>3.3182679139835889</v>
      </c>
      <c r="Z10" s="81">
        <f>'[2]2. BL Supply'!AE$26</f>
        <v>3.4068700648976629</v>
      </c>
      <c r="AA10" s="81">
        <f>'[2]2. BL Supply'!AF$26</f>
        <v>3.5044545087194754</v>
      </c>
      <c r="AB10" s="81">
        <f>'[2]2. BL Supply'!AG$26</f>
        <v>3.4977997199701134</v>
      </c>
      <c r="AC10" s="81">
        <f>'[2]2. BL Supply'!AH$26</f>
        <v>3.4979355077345522</v>
      </c>
      <c r="AD10" s="81">
        <f>'[2]2. BL Supply'!AI$26</f>
        <v>3.5008833285494019</v>
      </c>
      <c r="AE10" s="81">
        <f>'[2]2. BL Supply'!AJ$26</f>
        <v>3.505080866787579</v>
      </c>
      <c r="AF10" s="81">
        <f>'[2]2. BL Supply'!AK$26</f>
        <v>3.5137430648718135</v>
      </c>
      <c r="AG10" s="81">
        <f>'[2]2. BL Supply'!AL$26</f>
        <v>3.5208789205360942</v>
      </c>
      <c r="AH10" s="81">
        <f>'[2]2. BL Supply'!AM$26</f>
        <v>3.51949883570241</v>
      </c>
      <c r="AI10" s="81">
        <f>'[2]2. BL Supply'!AN$26</f>
        <v>3.5194110929283893</v>
      </c>
      <c r="AJ10" s="81">
        <f>'[2]2. BL Supply'!AO$26</f>
        <v>3.5204583216959646</v>
      </c>
      <c r="AK10" s="81">
        <f>'[2]2. BL Supply'!AP$26</f>
        <v>3.5225001208937057</v>
      </c>
      <c r="AL10" s="81">
        <f>'[2]2. BL Supply'!AQ$26</f>
        <v>3.5481681337920845</v>
      </c>
      <c r="AM10" s="81">
        <f>'[2]2. BL Supply'!AR$26</f>
        <v>3.5745923318895576</v>
      </c>
      <c r="AN10" s="81">
        <f>'[2]2. BL Supply'!AS$26</f>
        <v>3.6016712239217581</v>
      </c>
      <c r="AO10" s="81">
        <f>'[2]2. BL Supply'!AT$26</f>
        <v>3.6293131855066774</v>
      </c>
      <c r="AP10" s="81">
        <f>'[2]2. BL Supply'!AU$26</f>
        <v>3.6574352576043436</v>
      </c>
      <c r="AQ10" s="81">
        <f>'[2]2. BL Supply'!AV$26</f>
        <v>3.7795624179743603</v>
      </c>
      <c r="AR10" s="81">
        <f>'[2]2. BL Supply'!AW$26</f>
        <v>3.8930115183215035</v>
      </c>
      <c r="AS10" s="81">
        <f>'[2]2. BL Supply'!AX$26</f>
        <v>4.0058407774566396</v>
      </c>
      <c r="AT10" s="81">
        <f>'[2]2. BL Supply'!AY$26</f>
        <v>4.1188278764554402</v>
      </c>
      <c r="AU10" s="81">
        <f>'[2]2. BL Supply'!AZ$26</f>
        <v>4.2314188419818128</v>
      </c>
      <c r="AV10" s="81">
        <f>'[2]2. BL Supply'!BA$26</f>
        <v>4.190763257710663</v>
      </c>
      <c r="AW10" s="81">
        <f>'[2]2. BL Supply'!BB$26</f>
        <v>4.1501021040649908</v>
      </c>
      <c r="AX10" s="81">
        <f>'[2]2. BL Supply'!BC$26</f>
        <v>4.1093961522195803</v>
      </c>
      <c r="AY10" s="81">
        <f>'[2]2. BL Supply'!BD$26</f>
        <v>4.0686092071453919</v>
      </c>
      <c r="AZ10" s="81">
        <f>'[2]2. BL Supply'!BE$26</f>
        <v>4.0277078030573028</v>
      </c>
      <c r="BA10" s="81">
        <f>'[2]2. BL Supply'!BF$26</f>
        <v>3.9780555450801094</v>
      </c>
      <c r="BB10" s="81">
        <f>'[2]2. BL Supply'!BG$26</f>
        <v>3.9282290400458768</v>
      </c>
      <c r="BC10" s="81">
        <f>'[2]2. BL Supply'!BH$26</f>
        <v>3.8782015170124664</v>
      </c>
      <c r="BD10" s="81">
        <f>'[2]2. BL Supply'!BI$26</f>
        <v>3.8279594085938511</v>
      </c>
      <c r="BE10" s="81">
        <f>'[2]2. BL Supply'!BJ$26</f>
        <v>3.7766118538279612</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40.15" customHeight="1" x14ac:dyDescent="0.2">
      <c r="B11" s="78">
        <f t="shared" si="0"/>
        <v>5</v>
      </c>
      <c r="C11" s="76" t="s">
        <v>241</v>
      </c>
      <c r="D11" s="33" t="s">
        <v>242</v>
      </c>
      <c r="E11" s="34" t="s">
        <v>101</v>
      </c>
      <c r="F11" s="34">
        <v>2</v>
      </c>
      <c r="G11" s="29"/>
      <c r="H11" s="81">
        <v>2.2215000000000003</v>
      </c>
      <c r="I11" s="81">
        <v>2.2215000000000003</v>
      </c>
      <c r="J11" s="81">
        <v>2.2215000000000003</v>
      </c>
      <c r="K11" s="81">
        <v>2.2215000000000003</v>
      </c>
      <c r="L11" s="81">
        <v>2.2215000000000003</v>
      </c>
      <c r="M11" s="81">
        <v>2.2215000000000003</v>
      </c>
      <c r="N11" s="81">
        <v>2.2215000000000003</v>
      </c>
      <c r="O11" s="81">
        <v>2.2215000000000003</v>
      </c>
      <c r="P11" s="81">
        <v>2.2215000000000003</v>
      </c>
      <c r="Q11" s="81">
        <v>2.2215000000000003</v>
      </c>
      <c r="R11" s="81">
        <v>2.2215000000000003</v>
      </c>
      <c r="S11" s="81">
        <v>2.2215000000000003</v>
      </c>
      <c r="T11" s="81">
        <v>2.2215000000000003</v>
      </c>
      <c r="U11" s="81">
        <v>2.2215000000000003</v>
      </c>
      <c r="V11" s="81">
        <v>2.2215000000000003</v>
      </c>
      <c r="W11" s="81">
        <v>2.2215000000000003</v>
      </c>
      <c r="X11" s="81">
        <v>2.2215000000000003</v>
      </c>
      <c r="Y11" s="81">
        <v>2.2215000000000003</v>
      </c>
      <c r="Z11" s="81">
        <v>2.2215000000000003</v>
      </c>
      <c r="AA11" s="81">
        <v>2.2215000000000003</v>
      </c>
      <c r="AB11" s="81">
        <v>2.2215000000000003</v>
      </c>
      <c r="AC11" s="81">
        <v>2.2215000000000003</v>
      </c>
      <c r="AD11" s="81">
        <v>2.2215000000000003</v>
      </c>
      <c r="AE11" s="81">
        <v>2.2215000000000003</v>
      </c>
      <c r="AF11" s="81">
        <v>2.2215000000000003</v>
      </c>
      <c r="AG11" s="81">
        <v>2.2215000000000003</v>
      </c>
      <c r="AH11" s="81">
        <v>2.2215000000000003</v>
      </c>
      <c r="AI11" s="81">
        <v>2.2215000000000003</v>
      </c>
      <c r="AJ11" s="81">
        <v>2.2215000000000003</v>
      </c>
      <c r="AK11" s="81">
        <v>2.2215000000000003</v>
      </c>
      <c r="AL11" s="81">
        <v>2.2215000000000003</v>
      </c>
      <c r="AM11" s="81">
        <v>2.2215000000000003</v>
      </c>
      <c r="AN11" s="81">
        <v>2.2215000000000003</v>
      </c>
      <c r="AO11" s="81">
        <v>2.2215000000000003</v>
      </c>
      <c r="AP11" s="81">
        <v>2.2215000000000003</v>
      </c>
      <c r="AQ11" s="81">
        <v>2.2215000000000003</v>
      </c>
      <c r="AR11" s="81">
        <v>2.2215000000000003</v>
      </c>
      <c r="AS11" s="81">
        <v>2.2215000000000003</v>
      </c>
      <c r="AT11" s="81">
        <v>2.2215000000000003</v>
      </c>
      <c r="AU11" s="81">
        <v>2.2215000000000003</v>
      </c>
      <c r="AV11" s="81">
        <v>2.2215000000000003</v>
      </c>
      <c r="AW11" s="81">
        <v>2.2215000000000003</v>
      </c>
      <c r="AX11" s="81">
        <v>2.2215000000000003</v>
      </c>
      <c r="AY11" s="81">
        <v>2.2215000000000003</v>
      </c>
      <c r="AZ11" s="81">
        <v>2.2215000000000003</v>
      </c>
      <c r="BA11" s="81">
        <v>2.2215000000000003</v>
      </c>
      <c r="BB11" s="81">
        <v>2.2215000000000003</v>
      </c>
      <c r="BC11" s="81">
        <v>2.2215000000000003</v>
      </c>
      <c r="BD11" s="81">
        <v>2.2215000000000003</v>
      </c>
      <c r="BE11" s="81">
        <v>2.2215000000000003</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1:88" ht="40.15" customHeight="1" x14ac:dyDescent="0.2">
      <c r="B12" s="78">
        <f t="shared" si="0"/>
        <v>6</v>
      </c>
      <c r="C12" s="76" t="s">
        <v>243</v>
      </c>
      <c r="D12" s="33" t="s">
        <v>244</v>
      </c>
      <c r="E12" s="34" t="s">
        <v>101</v>
      </c>
      <c r="F12" s="34">
        <v>2</v>
      </c>
      <c r="G12" s="29"/>
      <c r="H12" s="83">
        <v>5.5877455173864687</v>
      </c>
      <c r="I12" s="83">
        <v>5.5877455173864687</v>
      </c>
      <c r="J12" s="83">
        <v>5.5877455173864687</v>
      </c>
      <c r="K12" s="83">
        <v>3.9877455173864687</v>
      </c>
      <c r="L12" s="83">
        <v>0.86774551738646855</v>
      </c>
      <c r="M12" s="83">
        <v>0.73829776714131723</v>
      </c>
      <c r="N12" s="83">
        <v>0.73829776714131723</v>
      </c>
      <c r="O12" s="83">
        <v>0.73829776714131723</v>
      </c>
      <c r="P12" s="83">
        <v>0.73829776714131723</v>
      </c>
      <c r="Q12" s="83">
        <v>0.73829776714131723</v>
      </c>
      <c r="R12" s="83">
        <v>0.73829776714131723</v>
      </c>
      <c r="S12" s="83">
        <v>0.73829776714131723</v>
      </c>
      <c r="T12" s="83">
        <v>0.73829776714131723</v>
      </c>
      <c r="U12" s="83">
        <v>0.73829776714131723</v>
      </c>
      <c r="V12" s="83">
        <v>0.73829776714131723</v>
      </c>
      <c r="W12" s="83">
        <v>0.73829776714131723</v>
      </c>
      <c r="X12" s="83">
        <v>0.73829776714131723</v>
      </c>
      <c r="Y12" s="83">
        <v>0.73829776714131723</v>
      </c>
      <c r="Z12" s="83">
        <v>0.73829776714131723</v>
      </c>
      <c r="AA12" s="83">
        <v>0.73829776714131723</v>
      </c>
      <c r="AB12" s="83">
        <v>0.73829776714131723</v>
      </c>
      <c r="AC12" s="83">
        <v>0.73829776714131723</v>
      </c>
      <c r="AD12" s="83">
        <v>0.73829776714131723</v>
      </c>
      <c r="AE12" s="83">
        <v>0.73829776714131723</v>
      </c>
      <c r="AF12" s="83">
        <v>0.73829776714131723</v>
      </c>
      <c r="AG12" s="83">
        <v>0.73829776714131723</v>
      </c>
      <c r="AH12" s="83">
        <v>0.73829776714131723</v>
      </c>
      <c r="AI12" s="83">
        <v>0.73829776714131723</v>
      </c>
      <c r="AJ12" s="83">
        <v>0.73829776714131723</v>
      </c>
      <c r="AK12" s="83">
        <v>0.73829776714131723</v>
      </c>
      <c r="AL12" s="83">
        <v>0.73829776714131723</v>
      </c>
      <c r="AM12" s="83">
        <v>0.73829776714131723</v>
      </c>
      <c r="AN12" s="83">
        <v>0.73829776714131723</v>
      </c>
      <c r="AO12" s="83">
        <v>0.73829776714131723</v>
      </c>
      <c r="AP12" s="83">
        <v>0.73829776714131723</v>
      </c>
      <c r="AQ12" s="83">
        <v>0.73829776714131723</v>
      </c>
      <c r="AR12" s="83">
        <v>0.73829776714131723</v>
      </c>
      <c r="AS12" s="83">
        <v>0.73829776714131723</v>
      </c>
      <c r="AT12" s="83">
        <v>0.73829776714131723</v>
      </c>
      <c r="AU12" s="83">
        <v>0.73829776714131723</v>
      </c>
      <c r="AV12" s="83">
        <v>0.73829776714131723</v>
      </c>
      <c r="AW12" s="83">
        <v>0.73829776714131723</v>
      </c>
      <c r="AX12" s="83">
        <v>0.73829776714131723</v>
      </c>
      <c r="AY12" s="83">
        <v>0.73829776714131723</v>
      </c>
      <c r="AZ12" s="83">
        <v>0.73829776714131723</v>
      </c>
      <c r="BA12" s="83">
        <v>0.73829776714131723</v>
      </c>
      <c r="BB12" s="83">
        <v>0.73829776714131723</v>
      </c>
      <c r="BC12" s="83">
        <v>0.73829776714131723</v>
      </c>
      <c r="BD12" s="83">
        <v>0.73829776714131723</v>
      </c>
      <c r="BE12" s="83">
        <v>0.73829776714131723</v>
      </c>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row>
    <row r="13" spans="1:88" x14ac:dyDescent="0.2"/>
    <row r="14" spans="1:88" x14ac:dyDescent="0.2"/>
    <row r="15" spans="1:88" x14ac:dyDescent="0.2"/>
    <row r="16" spans="1:88" ht="15" x14ac:dyDescent="0.25">
      <c r="B16" s="44" t="s">
        <v>113</v>
      </c>
    </row>
    <row r="17" spans="2:9" x14ac:dyDescent="0.2"/>
    <row r="18" spans="2:9" x14ac:dyDescent="0.2">
      <c r="B18" s="45"/>
      <c r="C18" t="s">
        <v>114</v>
      </c>
    </row>
    <row r="19" spans="2:9" x14ac:dyDescent="0.2"/>
    <row r="20" spans="2:9" x14ac:dyDescent="0.2">
      <c r="B20" s="46"/>
      <c r="C20" t="s">
        <v>115</v>
      </c>
    </row>
    <row r="21" spans="2:9" x14ac:dyDescent="0.2"/>
    <row r="22" spans="2:9" x14ac:dyDescent="0.2"/>
    <row r="23" spans="2:9" x14ac:dyDescent="0.2"/>
    <row r="24" spans="2:9" ht="15" x14ac:dyDescent="0.25">
      <c r="B24" s="131" t="s">
        <v>245</v>
      </c>
      <c r="C24" s="132"/>
      <c r="D24" s="132"/>
      <c r="E24" s="132"/>
      <c r="F24" s="132"/>
      <c r="G24" s="132"/>
      <c r="H24" s="132"/>
      <c r="I24" s="133"/>
    </row>
    <row r="25" spans="2:9" x14ac:dyDescent="0.2"/>
    <row r="26" spans="2:9" s="6" customFormat="1" ht="13.5" x14ac:dyDescent="0.2">
      <c r="B26" s="47" t="s">
        <v>70</v>
      </c>
      <c r="C26" s="134" t="s">
        <v>118</v>
      </c>
      <c r="D26" s="134"/>
      <c r="E26" s="134"/>
      <c r="F26" s="134"/>
      <c r="G26" s="134"/>
      <c r="H26" s="134"/>
      <c r="I26" s="134"/>
    </row>
    <row r="27" spans="2:9" s="6" customFormat="1" ht="76.150000000000006" customHeight="1" x14ac:dyDescent="0.2">
      <c r="B27" s="48">
        <v>1</v>
      </c>
      <c r="C27" s="128" t="s">
        <v>246</v>
      </c>
      <c r="D27" s="129"/>
      <c r="E27" s="129"/>
      <c r="F27" s="129"/>
      <c r="G27" s="129"/>
      <c r="H27" s="129"/>
      <c r="I27" s="129"/>
    </row>
    <row r="28" spans="2:9" s="6" customFormat="1" ht="55.9" customHeight="1" x14ac:dyDescent="0.2">
      <c r="B28" s="48">
        <f>B27+1</f>
        <v>2</v>
      </c>
      <c r="C28" s="128" t="s">
        <v>247</v>
      </c>
      <c r="D28" s="129"/>
      <c r="E28" s="129"/>
      <c r="F28" s="129"/>
      <c r="G28" s="129"/>
      <c r="H28" s="129"/>
      <c r="I28" s="129"/>
    </row>
    <row r="29" spans="2:9" s="6" customFormat="1" ht="58.15" customHeight="1" x14ac:dyDescent="0.2">
      <c r="B29" s="48">
        <f t="shared" ref="B29:B32" si="1">B28+1</f>
        <v>3</v>
      </c>
      <c r="C29" s="128" t="s">
        <v>248</v>
      </c>
      <c r="D29" s="129"/>
      <c r="E29" s="129"/>
      <c r="F29" s="129"/>
      <c r="G29" s="129"/>
      <c r="H29" s="129"/>
      <c r="I29" s="129"/>
    </row>
    <row r="30" spans="2:9" s="6" customFormat="1" ht="41.65" customHeight="1" x14ac:dyDescent="0.2">
      <c r="B30" s="48">
        <f t="shared" si="1"/>
        <v>4</v>
      </c>
      <c r="C30" s="128" t="s">
        <v>249</v>
      </c>
      <c r="D30" s="129"/>
      <c r="E30" s="129"/>
      <c r="F30" s="129"/>
      <c r="G30" s="129"/>
      <c r="H30" s="129"/>
      <c r="I30" s="129"/>
    </row>
    <row r="31" spans="2:9" s="6" customFormat="1" ht="94.9" customHeight="1" x14ac:dyDescent="0.2">
      <c r="B31" s="48">
        <f t="shared" si="1"/>
        <v>5</v>
      </c>
      <c r="C31" s="128" t="s">
        <v>250</v>
      </c>
      <c r="D31" s="129"/>
      <c r="E31" s="129"/>
      <c r="F31" s="129"/>
      <c r="G31" s="129"/>
      <c r="H31" s="129"/>
      <c r="I31" s="129"/>
    </row>
    <row r="32" spans="2:9" s="6" customFormat="1" ht="82.5" customHeight="1" x14ac:dyDescent="0.2">
      <c r="B32" s="48">
        <f t="shared" si="1"/>
        <v>6</v>
      </c>
      <c r="C32" s="128" t="s">
        <v>251</v>
      </c>
      <c r="D32" s="129"/>
      <c r="E32" s="129"/>
      <c r="F32" s="129"/>
      <c r="G32" s="129"/>
      <c r="H32" s="129"/>
      <c r="I32" s="129"/>
    </row>
    <row r="33" s="6" customFormat="1" ht="12.75" x14ac:dyDescent="0.2"/>
    <row r="34" s="6" customFormat="1" ht="12.75" x14ac:dyDescent="0.2"/>
    <row r="35" s="6" customFormat="1" ht="12.75" x14ac:dyDescent="0.2"/>
    <row r="36" s="6"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13" zoomScale="85" zoomScaleNormal="85" workbookViewId="0">
      <selection activeCell="N17" sqref="N17"/>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40" t="s">
        <v>252</v>
      </c>
      <c r="C1" s="140"/>
      <c r="D1" s="140"/>
      <c r="E1" s="140"/>
      <c r="F1" s="140"/>
      <c r="G1" s="22"/>
    </row>
    <row r="2" spans="2:88" ht="15" thickBot="1" x14ac:dyDescent="0.25">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row>
    <row r="3" spans="2:88" ht="16.5" customHeight="1" thickBot="1" x14ac:dyDescent="0.25">
      <c r="B3" s="118" t="s">
        <v>3</v>
      </c>
      <c r="C3" s="138"/>
      <c r="D3" s="135" t="str">
        <f>'Cover sheet'!C5</f>
        <v>Southern Water</v>
      </c>
      <c r="E3" s="136"/>
      <c r="F3" s="137"/>
      <c r="G3" s="36"/>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row>
    <row r="4" spans="2:88" ht="14.65" customHeight="1" thickBot="1" x14ac:dyDescent="0.35">
      <c r="B4" s="141" t="s">
        <v>6</v>
      </c>
      <c r="C4" s="142"/>
      <c r="D4" s="135" t="str">
        <f>'Cover sheet'!C6</f>
        <v>Sussex North</v>
      </c>
      <c r="E4" s="136"/>
      <c r="F4" s="137"/>
      <c r="G4" s="36"/>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row>
    <row r="5" spans="2:88" ht="16.5" thickBot="1" x14ac:dyDescent="0.35">
      <c r="C5" s="24"/>
      <c r="D5" s="24"/>
      <c r="E5" s="22"/>
      <c r="F5" s="22"/>
      <c r="G5" s="36"/>
      <c r="H5" s="139" t="s">
        <v>150</v>
      </c>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0" t="s">
        <v>151</v>
      </c>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130"/>
      <c r="CD5" s="130"/>
      <c r="CE5" s="130"/>
      <c r="CF5" s="130"/>
      <c r="CG5" s="130"/>
      <c r="CH5" s="130"/>
      <c r="CI5" s="130"/>
      <c r="CJ5" s="130"/>
    </row>
    <row r="6" spans="2:88" ht="15" thickBot="1" x14ac:dyDescent="0.25">
      <c r="B6" s="54" t="s">
        <v>70</v>
      </c>
      <c r="C6" s="17" t="s">
        <v>152</v>
      </c>
      <c r="D6" s="18" t="s">
        <v>72</v>
      </c>
      <c r="E6" s="18" t="s">
        <v>73</v>
      </c>
      <c r="F6" s="74" t="s">
        <v>74</v>
      </c>
      <c r="G6" s="36"/>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2:88" ht="51" x14ac:dyDescent="0.2">
      <c r="B7" s="55">
        <v>1</v>
      </c>
      <c r="C7" s="27" t="s">
        <v>253</v>
      </c>
      <c r="D7" s="28" t="s">
        <v>254</v>
      </c>
      <c r="E7" s="28" t="s">
        <v>101</v>
      </c>
      <c r="F7" s="79">
        <v>2</v>
      </c>
      <c r="G7" s="36"/>
      <c r="H7" s="81">
        <v>10.267524274003335</v>
      </c>
      <c r="I7" s="81">
        <v>10.287156251582692</v>
      </c>
      <c r="J7" s="81">
        <v>10.306788229162049</v>
      </c>
      <c r="K7" s="81">
        <v>10.326420206741405</v>
      </c>
      <c r="L7" s="81">
        <v>10.346052184320762</v>
      </c>
      <c r="M7" s="81">
        <v>10.365684161900118</v>
      </c>
      <c r="N7" s="81">
        <v>10.385316139479475</v>
      </c>
      <c r="O7" s="81">
        <v>10.404948117058831</v>
      </c>
      <c r="P7" s="81">
        <v>10.424580094638188</v>
      </c>
      <c r="Q7" s="81">
        <v>10.444212072217544</v>
      </c>
      <c r="R7" s="81">
        <v>10.463844049796901</v>
      </c>
      <c r="S7" s="81">
        <v>10.483476027376257</v>
      </c>
      <c r="T7" s="81">
        <v>10.503108004955614</v>
      </c>
      <c r="U7" s="81">
        <v>10.52273998253497</v>
      </c>
      <c r="V7" s="81">
        <v>10.542371960114327</v>
      </c>
      <c r="W7" s="81">
        <v>10.562003937693683</v>
      </c>
      <c r="X7" s="81">
        <v>10.58163591527304</v>
      </c>
      <c r="Y7" s="81">
        <v>10.601267892852396</v>
      </c>
      <c r="Z7" s="81">
        <v>10.620899870431753</v>
      </c>
      <c r="AA7" s="81">
        <v>10.64053184801111</v>
      </c>
      <c r="AB7" s="81">
        <v>10.660163825590466</v>
      </c>
      <c r="AC7" s="81">
        <v>10.679795803169823</v>
      </c>
      <c r="AD7" s="81">
        <v>10.699427780749179</v>
      </c>
      <c r="AE7" s="81">
        <v>10.719059758328536</v>
      </c>
      <c r="AF7" s="81">
        <v>10.738691735907892</v>
      </c>
      <c r="AG7" s="82">
        <v>10.758323713487249</v>
      </c>
      <c r="AH7" s="82">
        <v>10.777955691066605</v>
      </c>
      <c r="AI7" s="82">
        <v>10.797587668645962</v>
      </c>
      <c r="AJ7" s="82">
        <v>10.817219646225318</v>
      </c>
      <c r="AK7" s="82">
        <v>10.836851623804675</v>
      </c>
      <c r="AL7" s="82">
        <v>10.856483601384031</v>
      </c>
      <c r="AM7" s="82">
        <v>10.876115578963388</v>
      </c>
      <c r="AN7" s="82">
        <v>10.895747556542744</v>
      </c>
      <c r="AO7" s="82">
        <v>10.915379534122101</v>
      </c>
      <c r="AP7" s="82">
        <v>10.935011511701457</v>
      </c>
      <c r="AQ7" s="82">
        <v>10.954643489280814</v>
      </c>
      <c r="AR7" s="82">
        <v>10.974275466860171</v>
      </c>
      <c r="AS7" s="82">
        <v>10.993907444439527</v>
      </c>
      <c r="AT7" s="82">
        <v>11.013539422018884</v>
      </c>
      <c r="AU7" s="82">
        <v>11.03317139959824</v>
      </c>
      <c r="AV7" s="82">
        <v>11.052803377177597</v>
      </c>
      <c r="AW7" s="82">
        <v>11.072435354756953</v>
      </c>
      <c r="AX7" s="82">
        <v>11.09206733233631</v>
      </c>
      <c r="AY7" s="82">
        <v>11.111699309915666</v>
      </c>
      <c r="AZ7" s="82">
        <v>11.131331287495023</v>
      </c>
      <c r="BA7" s="82">
        <v>11.150963265074379</v>
      </c>
      <c r="BB7" s="82">
        <v>11.170595242653736</v>
      </c>
      <c r="BC7" s="82">
        <v>11.190227220233092</v>
      </c>
      <c r="BD7" s="82">
        <v>11.209859197812449</v>
      </c>
      <c r="BE7" s="82">
        <v>11.229491175391805</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38.25" x14ac:dyDescent="0.2">
      <c r="B8" s="55">
        <v>2</v>
      </c>
      <c r="C8" s="90" t="s">
        <v>255</v>
      </c>
      <c r="D8" s="25" t="s">
        <v>256</v>
      </c>
      <c r="E8" s="25" t="s">
        <v>101</v>
      </c>
      <c r="F8" s="25">
        <v>2</v>
      </c>
      <c r="G8" s="36"/>
      <c r="H8" s="81">
        <v>0.58317742797393413</v>
      </c>
      <c r="I8" s="81">
        <v>0.58429248997770844</v>
      </c>
      <c r="J8" s="81">
        <v>0.58540755198148275</v>
      </c>
      <c r="K8" s="81">
        <v>0.58652261398525707</v>
      </c>
      <c r="L8" s="81">
        <v>0.58763767598903138</v>
      </c>
      <c r="M8" s="81">
        <v>0.5887527379928057</v>
      </c>
      <c r="N8" s="81">
        <v>0.58986779999658001</v>
      </c>
      <c r="O8" s="81">
        <v>0.59098286200035433</v>
      </c>
      <c r="P8" s="81">
        <v>0.59209792400412864</v>
      </c>
      <c r="Q8" s="81">
        <v>0.59321298600790295</v>
      </c>
      <c r="R8" s="81">
        <v>0.59432804801167727</v>
      </c>
      <c r="S8" s="81">
        <v>0.59544311001545158</v>
      </c>
      <c r="T8" s="81">
        <v>0.5965581720192259</v>
      </c>
      <c r="U8" s="81">
        <v>0.59767323402300021</v>
      </c>
      <c r="V8" s="81">
        <v>0.59878829602677452</v>
      </c>
      <c r="W8" s="81">
        <v>0.59990335803054884</v>
      </c>
      <c r="X8" s="81">
        <v>0.60101842003432315</v>
      </c>
      <c r="Y8" s="81">
        <v>0.60213348203809747</v>
      </c>
      <c r="Z8" s="81">
        <v>0.60324854404187178</v>
      </c>
      <c r="AA8" s="81">
        <v>0.6043636060456461</v>
      </c>
      <c r="AB8" s="81">
        <v>0.60547866804942041</v>
      </c>
      <c r="AC8" s="81">
        <v>0.60659373005319472</v>
      </c>
      <c r="AD8" s="81">
        <v>0.60770879205696904</v>
      </c>
      <c r="AE8" s="81">
        <v>0.60882385406074335</v>
      </c>
      <c r="AF8" s="81">
        <v>0.60993891606451767</v>
      </c>
      <c r="AG8" s="82">
        <v>0.61105397806829198</v>
      </c>
      <c r="AH8" s="82">
        <v>0.6121690400720663</v>
      </c>
      <c r="AI8" s="82">
        <v>0.61328410207584061</v>
      </c>
      <c r="AJ8" s="82">
        <v>0.61439916407961492</v>
      </c>
      <c r="AK8" s="82">
        <v>0.61551422608338924</v>
      </c>
      <c r="AL8" s="82">
        <v>0.61662928808716355</v>
      </c>
      <c r="AM8" s="82">
        <v>0.61774435009093787</v>
      </c>
      <c r="AN8" s="82">
        <v>0.61885941209471218</v>
      </c>
      <c r="AO8" s="82">
        <v>0.61997447409848649</v>
      </c>
      <c r="AP8" s="82">
        <v>0.62108953610226081</v>
      </c>
      <c r="AQ8" s="82">
        <v>0.62220459810603512</v>
      </c>
      <c r="AR8" s="82">
        <v>0.62331966010980944</v>
      </c>
      <c r="AS8" s="82">
        <v>0.62443472211358375</v>
      </c>
      <c r="AT8" s="82">
        <v>0.62554978411735807</v>
      </c>
      <c r="AU8" s="82">
        <v>0.62666484612113238</v>
      </c>
      <c r="AV8" s="82">
        <v>0.62777990812490669</v>
      </c>
      <c r="AW8" s="82">
        <v>0.62889497012868101</v>
      </c>
      <c r="AX8" s="82">
        <v>0.63001003213245532</v>
      </c>
      <c r="AY8" s="82">
        <v>0.63112509413622964</v>
      </c>
      <c r="AZ8" s="82">
        <v>0.63224015614000395</v>
      </c>
      <c r="BA8" s="82">
        <v>0.63335521814377826</v>
      </c>
      <c r="BB8" s="82">
        <v>0.63447028014755258</v>
      </c>
      <c r="BC8" s="82">
        <v>0.63558534215132689</v>
      </c>
      <c r="BD8" s="82">
        <v>0.63670040415510121</v>
      </c>
      <c r="BE8" s="82">
        <v>0.63781546615887541</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38.25" x14ac:dyDescent="0.2">
      <c r="B9" s="55">
        <v>3</v>
      </c>
      <c r="C9" s="90" t="s">
        <v>257</v>
      </c>
      <c r="D9" s="25" t="s">
        <v>258</v>
      </c>
      <c r="E9" s="25" t="s">
        <v>101</v>
      </c>
      <c r="F9" s="25">
        <v>2</v>
      </c>
      <c r="G9" s="36"/>
      <c r="H9" s="81">
        <v>31.187781804148052</v>
      </c>
      <c r="I9" s="81">
        <v>31.226325957320711</v>
      </c>
      <c r="J9" s="81">
        <v>31.265537649451723</v>
      </c>
      <c r="K9" s="81">
        <v>31.330042541008766</v>
      </c>
      <c r="L9" s="81">
        <v>31.418698509103066</v>
      </c>
      <c r="M9" s="81">
        <v>31.434749082393839</v>
      </c>
      <c r="N9" s="81">
        <v>31.42996981786197</v>
      </c>
      <c r="O9" s="81">
        <v>31.408450028176272</v>
      </c>
      <c r="P9" s="81">
        <v>31.373649349610165</v>
      </c>
      <c r="Q9" s="81">
        <v>31.361447682228373</v>
      </c>
      <c r="R9" s="81">
        <v>31.444436354170556</v>
      </c>
      <c r="S9" s="81">
        <v>31.47452038302966</v>
      </c>
      <c r="T9" s="81">
        <v>31.510984326022147</v>
      </c>
      <c r="U9" s="81">
        <v>31.558803838995694</v>
      </c>
      <c r="V9" s="81">
        <v>31.615026874938909</v>
      </c>
      <c r="W9" s="81">
        <v>31.671738276974917</v>
      </c>
      <c r="X9" s="81">
        <v>31.737111704460688</v>
      </c>
      <c r="Y9" s="81">
        <v>31.801070616471769</v>
      </c>
      <c r="Z9" s="81">
        <v>31.87275324655964</v>
      </c>
      <c r="AA9" s="81">
        <v>31.952735028729229</v>
      </c>
      <c r="AB9" s="81">
        <v>32.028551603250314</v>
      </c>
      <c r="AC9" s="81">
        <v>32.110892886154524</v>
      </c>
      <c r="AD9" s="81">
        <v>32.19549149872342</v>
      </c>
      <c r="AE9" s="81">
        <v>32.280832968215009</v>
      </c>
      <c r="AF9" s="81">
        <v>32.370217737555073</v>
      </c>
      <c r="AG9" s="82">
        <v>32.457052567786526</v>
      </c>
      <c r="AH9" s="82">
        <v>32.5365598249507</v>
      </c>
      <c r="AI9" s="82">
        <v>32.617031803266151</v>
      </c>
      <c r="AJ9" s="82">
        <v>32.698337849449942</v>
      </c>
      <c r="AK9" s="82">
        <v>32.780361277752881</v>
      </c>
      <c r="AL9" s="82">
        <v>32.86299755905172</v>
      </c>
      <c r="AM9" s="82">
        <v>32.946152768770553</v>
      </c>
      <c r="AN9" s="82">
        <v>33.029742254136799</v>
      </c>
      <c r="AO9" s="82">
        <v>33.113689487573239</v>
      </c>
      <c r="AP9" s="82">
        <v>33.197925078283291</v>
      </c>
      <c r="AQ9" s="82">
        <v>33.282385918482795</v>
      </c>
      <c r="AR9" s="82">
        <v>33.35801809660969</v>
      </c>
      <c r="AS9" s="82">
        <v>33.432873705701311</v>
      </c>
      <c r="AT9" s="82">
        <v>33.507737832291362</v>
      </c>
      <c r="AU9" s="82">
        <v>33.58206573672031</v>
      </c>
      <c r="AV9" s="82">
        <v>33.652755456408357</v>
      </c>
      <c r="AW9" s="82">
        <v>33.723312915281284</v>
      </c>
      <c r="AX9" s="82">
        <v>33.793705147269598</v>
      </c>
      <c r="AY9" s="82">
        <v>33.863901696150137</v>
      </c>
      <c r="AZ9" s="82">
        <v>33.93387436438023</v>
      </c>
      <c r="BA9" s="82">
        <v>34.003596991301009</v>
      </c>
      <c r="BB9" s="82">
        <v>34.073045256806132</v>
      </c>
      <c r="BC9" s="82">
        <v>34.142196507131906</v>
      </c>
      <c r="BD9" s="82">
        <v>34.211029577318648</v>
      </c>
      <c r="BE9" s="82">
        <v>34.279410116585879</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38.25" x14ac:dyDescent="0.2">
      <c r="B10" s="55">
        <v>4</v>
      </c>
      <c r="C10" s="90" t="s">
        <v>259</v>
      </c>
      <c r="D10" s="25" t="s">
        <v>260</v>
      </c>
      <c r="E10" s="25" t="s">
        <v>101</v>
      </c>
      <c r="F10" s="25">
        <v>2</v>
      </c>
      <c r="G10" s="36"/>
      <c r="H10" s="81">
        <v>6.0725462864829076</v>
      </c>
      <c r="I10" s="81">
        <v>6.0109909215240762</v>
      </c>
      <c r="J10" s="81">
        <v>5.9578196508425805</v>
      </c>
      <c r="K10" s="81">
        <v>5.911236017436706</v>
      </c>
      <c r="L10" s="81">
        <v>5.8703917141349615</v>
      </c>
      <c r="M10" s="81">
        <v>5.8320261411315419</v>
      </c>
      <c r="N10" s="81">
        <v>5.7979097651891482</v>
      </c>
      <c r="O10" s="81">
        <v>5.7674172012422105</v>
      </c>
      <c r="P10" s="81">
        <v>5.7404315911605934</v>
      </c>
      <c r="Q10" s="81">
        <v>5.7156027810046677</v>
      </c>
      <c r="R10" s="81">
        <v>5.6924735809738367</v>
      </c>
      <c r="S10" s="81">
        <v>5.6716875733471843</v>
      </c>
      <c r="T10" s="81">
        <v>5.6529107472926663</v>
      </c>
      <c r="U10" s="81">
        <v>5.6353158215502432</v>
      </c>
      <c r="V10" s="81">
        <v>5.6189953015690071</v>
      </c>
      <c r="W10" s="81">
        <v>5.6038937849264485</v>
      </c>
      <c r="X10" s="81">
        <v>5.5900527398675566</v>
      </c>
      <c r="Y10" s="81">
        <v>5.5768525217645237</v>
      </c>
      <c r="Z10" s="81">
        <v>5.5644353169585958</v>
      </c>
      <c r="AA10" s="81">
        <v>5.552701252978677</v>
      </c>
      <c r="AB10" s="81">
        <v>5.5419443577828948</v>
      </c>
      <c r="AC10" s="81">
        <v>5.5314533307177944</v>
      </c>
      <c r="AD10" s="81">
        <v>5.5215170070384119</v>
      </c>
      <c r="AE10" s="81">
        <v>5.5120875438596677</v>
      </c>
      <c r="AF10" s="81">
        <v>5.5030794406785093</v>
      </c>
      <c r="AG10" s="82">
        <v>5.4957490030598306</v>
      </c>
      <c r="AH10" s="82">
        <v>5.487230198010475</v>
      </c>
      <c r="AI10" s="82">
        <v>5.479039013869504</v>
      </c>
      <c r="AJ10" s="82">
        <v>5.4711487334017894</v>
      </c>
      <c r="AK10" s="82">
        <v>5.4635356412451008</v>
      </c>
      <c r="AL10" s="82">
        <v>5.4561786333708406</v>
      </c>
      <c r="AM10" s="82">
        <v>5.4490588822756907</v>
      </c>
      <c r="AN10" s="82">
        <v>5.4421595494678581</v>
      </c>
      <c r="AO10" s="82">
        <v>5.435465538142541</v>
      </c>
      <c r="AP10" s="82">
        <v>5.4289632800563759</v>
      </c>
      <c r="AQ10" s="82">
        <v>5.4226405515441884</v>
      </c>
      <c r="AR10" s="82">
        <v>5.416468425081761</v>
      </c>
      <c r="AS10" s="82">
        <v>5.4104530264425934</v>
      </c>
      <c r="AT10" s="82">
        <v>5.4045869501686639</v>
      </c>
      <c r="AU10" s="82">
        <v>5.398860962583405</v>
      </c>
      <c r="AV10" s="82">
        <v>5.3932614712339664</v>
      </c>
      <c r="AW10" s="82">
        <v>5.3877886713251275</v>
      </c>
      <c r="AX10" s="82">
        <v>5.3824363001011717</v>
      </c>
      <c r="AY10" s="82">
        <v>5.3771986187562257</v>
      </c>
      <c r="AZ10" s="82">
        <v>5.3720703590477985</v>
      </c>
      <c r="BA10" s="82">
        <v>5.3670466762932483</v>
      </c>
      <c r="BB10" s="82">
        <v>5.3621231078972977</v>
      </c>
      <c r="BC10" s="82">
        <v>5.3572955366815176</v>
      </c>
      <c r="BD10" s="82">
        <v>5.352571560219574</v>
      </c>
      <c r="BE10" s="82">
        <v>5.3471946683298706</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38.25" x14ac:dyDescent="0.2">
      <c r="B11" s="55">
        <v>5</v>
      </c>
      <c r="C11" s="90" t="s">
        <v>261</v>
      </c>
      <c r="D11" s="25" t="s">
        <v>262</v>
      </c>
      <c r="E11" s="25" t="s">
        <v>263</v>
      </c>
      <c r="F11" s="25">
        <v>1</v>
      </c>
      <c r="G11" s="36"/>
      <c r="H11" s="85">
        <v>134</v>
      </c>
      <c r="I11" s="85">
        <v>132.80000000000001</v>
      </c>
      <c r="J11" s="85">
        <v>131.69999999999999</v>
      </c>
      <c r="K11" s="85">
        <v>130.69999999999999</v>
      </c>
      <c r="L11" s="85">
        <v>129.9</v>
      </c>
      <c r="M11" s="85">
        <v>129.19999999999999</v>
      </c>
      <c r="N11" s="85">
        <v>128.5</v>
      </c>
      <c r="O11" s="85">
        <v>127.9</v>
      </c>
      <c r="P11" s="85">
        <v>127.4</v>
      </c>
      <c r="Q11" s="85">
        <v>127</v>
      </c>
      <c r="R11" s="85">
        <v>126.6</v>
      </c>
      <c r="S11" s="85">
        <v>126.2</v>
      </c>
      <c r="T11" s="85">
        <v>125.9</v>
      </c>
      <c r="U11" s="85">
        <v>125.6</v>
      </c>
      <c r="V11" s="85">
        <v>125.3</v>
      </c>
      <c r="W11" s="85">
        <v>125</v>
      </c>
      <c r="X11" s="85">
        <v>124.8</v>
      </c>
      <c r="Y11" s="85">
        <v>124.5</v>
      </c>
      <c r="Z11" s="85">
        <v>124.3</v>
      </c>
      <c r="AA11" s="85">
        <v>124.1</v>
      </c>
      <c r="AB11" s="85">
        <v>123.9</v>
      </c>
      <c r="AC11" s="85">
        <v>123.7</v>
      </c>
      <c r="AD11" s="85">
        <v>123.5</v>
      </c>
      <c r="AE11" s="85">
        <v>123.4</v>
      </c>
      <c r="AF11" s="85">
        <v>123.2</v>
      </c>
      <c r="AG11" s="86">
        <v>123</v>
      </c>
      <c r="AH11" s="86">
        <v>122.8</v>
      </c>
      <c r="AI11" s="86">
        <v>122.6</v>
      </c>
      <c r="AJ11" s="86">
        <v>122.4</v>
      </c>
      <c r="AK11" s="86">
        <v>122.2</v>
      </c>
      <c r="AL11" s="86">
        <v>122</v>
      </c>
      <c r="AM11" s="86">
        <v>121.8</v>
      </c>
      <c r="AN11" s="86">
        <v>121.6</v>
      </c>
      <c r="AO11" s="86">
        <v>121.4</v>
      </c>
      <c r="AP11" s="86">
        <v>121.2</v>
      </c>
      <c r="AQ11" s="86">
        <v>121</v>
      </c>
      <c r="AR11" s="86">
        <v>120.8</v>
      </c>
      <c r="AS11" s="86">
        <v>120.5</v>
      </c>
      <c r="AT11" s="86">
        <v>120.3</v>
      </c>
      <c r="AU11" s="86">
        <v>120.1</v>
      </c>
      <c r="AV11" s="86">
        <v>119.8</v>
      </c>
      <c r="AW11" s="86">
        <v>119.6</v>
      </c>
      <c r="AX11" s="86">
        <v>119.4</v>
      </c>
      <c r="AY11" s="86">
        <v>119.1</v>
      </c>
      <c r="AZ11" s="86">
        <v>118.9</v>
      </c>
      <c r="BA11" s="86">
        <v>118.6</v>
      </c>
      <c r="BB11" s="86">
        <v>118.4</v>
      </c>
      <c r="BC11" s="86">
        <v>118.1</v>
      </c>
      <c r="BD11" s="86">
        <v>117.9</v>
      </c>
      <c r="BE11" s="86">
        <v>117.6</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38.25" x14ac:dyDescent="0.2">
      <c r="B12" s="55">
        <v>6</v>
      </c>
      <c r="C12" s="90" t="s">
        <v>264</v>
      </c>
      <c r="D12" s="25" t="s">
        <v>265</v>
      </c>
      <c r="E12" s="25" t="s">
        <v>263</v>
      </c>
      <c r="F12" s="25">
        <v>1</v>
      </c>
      <c r="G12" s="36"/>
      <c r="H12" s="85">
        <v>147.6</v>
      </c>
      <c r="I12" s="85">
        <v>146.1</v>
      </c>
      <c r="J12" s="85">
        <v>144.80000000000001</v>
      </c>
      <c r="K12" s="85">
        <v>143.69999999999999</v>
      </c>
      <c r="L12" s="85">
        <v>142.69999999999999</v>
      </c>
      <c r="M12" s="85">
        <v>141.69999999999999</v>
      </c>
      <c r="N12" s="85">
        <v>140.9</v>
      </c>
      <c r="O12" s="85">
        <v>140.19999999999999</v>
      </c>
      <c r="P12" s="85">
        <v>139.5</v>
      </c>
      <c r="Q12" s="85">
        <v>138.9</v>
      </c>
      <c r="R12" s="85">
        <v>138.4</v>
      </c>
      <c r="S12" s="85">
        <v>137.9</v>
      </c>
      <c r="T12" s="85">
        <v>137.4</v>
      </c>
      <c r="U12" s="85">
        <v>137</v>
      </c>
      <c r="V12" s="85">
        <v>136.6</v>
      </c>
      <c r="W12" s="85">
        <v>136.19999999999999</v>
      </c>
      <c r="X12" s="85">
        <v>135.9</v>
      </c>
      <c r="Y12" s="85">
        <v>135.5</v>
      </c>
      <c r="Z12" s="85">
        <v>135.19999999999999</v>
      </c>
      <c r="AA12" s="85">
        <v>135</v>
      </c>
      <c r="AB12" s="85">
        <v>134.69999999999999</v>
      </c>
      <c r="AC12" s="85">
        <v>134.4</v>
      </c>
      <c r="AD12" s="85">
        <v>134.19999999999999</v>
      </c>
      <c r="AE12" s="85">
        <v>134</v>
      </c>
      <c r="AF12" s="85">
        <v>133.80000000000001</v>
      </c>
      <c r="AG12" s="86">
        <v>133.6</v>
      </c>
      <c r="AH12" s="86">
        <v>133.4</v>
      </c>
      <c r="AI12" s="86">
        <v>133.19999999999999</v>
      </c>
      <c r="AJ12" s="86">
        <v>133</v>
      </c>
      <c r="AK12" s="86">
        <v>132.80000000000001</v>
      </c>
      <c r="AL12" s="86">
        <v>132.6</v>
      </c>
      <c r="AM12" s="86">
        <v>132.4</v>
      </c>
      <c r="AN12" s="86">
        <v>132.30000000000001</v>
      </c>
      <c r="AO12" s="86">
        <v>132.1</v>
      </c>
      <c r="AP12" s="86">
        <v>132</v>
      </c>
      <c r="AQ12" s="86">
        <v>131.80000000000001</v>
      </c>
      <c r="AR12" s="86">
        <v>131.6</v>
      </c>
      <c r="AS12" s="86">
        <v>131.5</v>
      </c>
      <c r="AT12" s="86">
        <v>131.4</v>
      </c>
      <c r="AU12" s="86">
        <v>131.19999999999999</v>
      </c>
      <c r="AV12" s="86">
        <v>131.1</v>
      </c>
      <c r="AW12" s="86">
        <v>131</v>
      </c>
      <c r="AX12" s="86">
        <v>130.80000000000001</v>
      </c>
      <c r="AY12" s="86">
        <v>130.69999999999999</v>
      </c>
      <c r="AZ12" s="86">
        <v>130.6</v>
      </c>
      <c r="BA12" s="86">
        <v>130.4</v>
      </c>
      <c r="BB12" s="86">
        <v>130.30000000000001</v>
      </c>
      <c r="BC12" s="86">
        <v>130.19999999999999</v>
      </c>
      <c r="BD12" s="86">
        <v>130.1</v>
      </c>
      <c r="BE12" s="86">
        <v>130</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38.25" x14ac:dyDescent="0.2">
      <c r="B13" s="55">
        <v>7</v>
      </c>
      <c r="C13" s="90" t="s">
        <v>266</v>
      </c>
      <c r="D13" s="25" t="s">
        <v>267</v>
      </c>
      <c r="E13" s="25" t="s">
        <v>263</v>
      </c>
      <c r="F13" s="25">
        <v>1</v>
      </c>
      <c r="G13" s="36"/>
      <c r="H13" s="85">
        <v>136.07127592660294</v>
      </c>
      <c r="I13" s="85">
        <v>134.75739976504343</v>
      </c>
      <c r="J13" s="85">
        <v>133.60849450947799</v>
      </c>
      <c r="K13" s="85">
        <v>132.63151645593075</v>
      </c>
      <c r="L13" s="85">
        <v>131.79761818764567</v>
      </c>
      <c r="M13" s="85">
        <v>131.00367490084017</v>
      </c>
      <c r="N13" s="85">
        <v>130.30444493340471</v>
      </c>
      <c r="O13" s="85">
        <v>129.70215055425047</v>
      </c>
      <c r="P13" s="85">
        <v>129.14519160440042</v>
      </c>
      <c r="Q13" s="85">
        <v>128.66145822725539</v>
      </c>
      <c r="R13" s="85">
        <v>128.23404382358882</v>
      </c>
      <c r="S13" s="85">
        <v>127.84104255557872</v>
      </c>
      <c r="T13" s="85">
        <v>127.49866150150446</v>
      </c>
      <c r="U13" s="85">
        <v>127.15795754682112</v>
      </c>
      <c r="V13" s="85">
        <v>126.85548151533341</v>
      </c>
      <c r="W13" s="85">
        <v>126.55170318186279</v>
      </c>
      <c r="X13" s="85">
        <v>126.30085960583978</v>
      </c>
      <c r="Y13" s="85">
        <v>126.05163318014509</v>
      </c>
      <c r="Z13" s="85">
        <v>125.8133527078879</v>
      </c>
      <c r="AA13" s="85">
        <v>125.58856933867648</v>
      </c>
      <c r="AB13" s="85">
        <v>125.39032425013589</v>
      </c>
      <c r="AC13" s="85">
        <v>125.18141266624021</v>
      </c>
      <c r="AD13" s="85">
        <v>124.98993325651686</v>
      </c>
      <c r="AE13" s="85">
        <v>124.80515524698474</v>
      </c>
      <c r="AF13" s="85">
        <v>124.62035864779826</v>
      </c>
      <c r="AG13" s="86">
        <v>124.43280393738085</v>
      </c>
      <c r="AH13" s="86">
        <v>124.21716616459634</v>
      </c>
      <c r="AI13" s="86">
        <v>124.00567655053092</v>
      </c>
      <c r="AJ13" s="86">
        <v>123.79778250457539</v>
      </c>
      <c r="AK13" s="86">
        <v>123.59299392354373</v>
      </c>
      <c r="AL13" s="86">
        <v>123.3908750487571</v>
      </c>
      <c r="AM13" s="86">
        <v>123.19103749649794</v>
      </c>
      <c r="AN13" s="86">
        <v>122.99313428117252</v>
      </c>
      <c r="AO13" s="86">
        <v>122.79685467961018</v>
      </c>
      <c r="AP13" s="86">
        <v>122.60191980916727</v>
      </c>
      <c r="AQ13" s="86">
        <v>122.40807881253374</v>
      </c>
      <c r="AR13" s="86">
        <v>122.18669976997668</v>
      </c>
      <c r="AS13" s="86">
        <v>121.96338347615772</v>
      </c>
      <c r="AT13" s="86">
        <v>121.74058677292105</v>
      </c>
      <c r="AU13" s="86">
        <v>121.51658011532514</v>
      </c>
      <c r="AV13" s="86">
        <v>121.28170223576134</v>
      </c>
      <c r="AW13" s="86">
        <v>121.04692472947237</v>
      </c>
      <c r="AX13" s="86">
        <v>120.81212900024009</v>
      </c>
      <c r="AY13" s="86">
        <v>120.57720749567217</v>
      </c>
      <c r="AZ13" s="86">
        <v>120.3420625915748</v>
      </c>
      <c r="BA13" s="86">
        <v>120.10660560743571</v>
      </c>
      <c r="BB13" s="86">
        <v>119.87075593554724</v>
      </c>
      <c r="BC13" s="86">
        <v>119.63444026882361</v>
      </c>
      <c r="BD13" s="86">
        <v>119.39762625554457</v>
      </c>
      <c r="BE13" s="86">
        <v>119.15764403778746</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38.25" x14ac:dyDescent="0.2">
      <c r="B14" s="55">
        <v>8</v>
      </c>
      <c r="C14" s="90" t="s">
        <v>268</v>
      </c>
      <c r="D14" s="25" t="s">
        <v>269</v>
      </c>
      <c r="E14" s="25" t="s">
        <v>101</v>
      </c>
      <c r="F14" s="25">
        <v>2</v>
      </c>
      <c r="G14" s="36"/>
      <c r="H14" s="81">
        <v>12.518323468376586</v>
      </c>
      <c r="I14" s="81">
        <v>12.518323468376586</v>
      </c>
      <c r="J14" s="81">
        <v>12.518323468376586</v>
      </c>
      <c r="K14" s="81">
        <v>12.518323468376586</v>
      </c>
      <c r="L14" s="81">
        <v>12.518323468376586</v>
      </c>
      <c r="M14" s="81">
        <v>12.518323468376586</v>
      </c>
      <c r="N14" s="81">
        <v>12.518323468376586</v>
      </c>
      <c r="O14" s="81">
        <v>12.518323468376586</v>
      </c>
      <c r="P14" s="81">
        <v>12.518323468376586</v>
      </c>
      <c r="Q14" s="81">
        <v>12.518323468376586</v>
      </c>
      <c r="R14" s="81">
        <v>12.518323468376586</v>
      </c>
      <c r="S14" s="81">
        <v>12.518323468376586</v>
      </c>
      <c r="T14" s="81">
        <v>12.518323468376586</v>
      </c>
      <c r="U14" s="81">
        <v>12.518323468376586</v>
      </c>
      <c r="V14" s="81">
        <v>12.518323468376586</v>
      </c>
      <c r="W14" s="81">
        <v>12.518323468376586</v>
      </c>
      <c r="X14" s="81">
        <v>12.518323468376586</v>
      </c>
      <c r="Y14" s="81">
        <v>12.518323468376586</v>
      </c>
      <c r="Z14" s="81">
        <v>12.518323468376586</v>
      </c>
      <c r="AA14" s="81">
        <v>12.518323468376586</v>
      </c>
      <c r="AB14" s="81">
        <v>12.518323468376586</v>
      </c>
      <c r="AC14" s="81">
        <v>12.518323468376586</v>
      </c>
      <c r="AD14" s="81">
        <v>12.518323468376586</v>
      </c>
      <c r="AE14" s="81">
        <v>12.518323468376586</v>
      </c>
      <c r="AF14" s="81">
        <v>12.518323468376586</v>
      </c>
      <c r="AG14" s="82">
        <v>12.518323468376586</v>
      </c>
      <c r="AH14" s="82">
        <v>12.518323468376586</v>
      </c>
      <c r="AI14" s="82">
        <v>12.518323468376586</v>
      </c>
      <c r="AJ14" s="82">
        <v>12.518323468376586</v>
      </c>
      <c r="AK14" s="82">
        <v>12.518323468376586</v>
      </c>
      <c r="AL14" s="82">
        <v>12.518323468376586</v>
      </c>
      <c r="AM14" s="82">
        <v>12.518323468376586</v>
      </c>
      <c r="AN14" s="82">
        <v>12.518323468376586</v>
      </c>
      <c r="AO14" s="82">
        <v>12.518323468376586</v>
      </c>
      <c r="AP14" s="82">
        <v>12.518323468376586</v>
      </c>
      <c r="AQ14" s="82">
        <v>12.518323468376586</v>
      </c>
      <c r="AR14" s="82">
        <v>12.518323468376586</v>
      </c>
      <c r="AS14" s="82">
        <v>12.518323468376586</v>
      </c>
      <c r="AT14" s="82">
        <v>12.518323468376586</v>
      </c>
      <c r="AU14" s="82">
        <v>12.518323468376586</v>
      </c>
      <c r="AV14" s="82">
        <v>12.518323468376586</v>
      </c>
      <c r="AW14" s="82">
        <v>12.518323468376586</v>
      </c>
      <c r="AX14" s="82">
        <v>12.518323468376586</v>
      </c>
      <c r="AY14" s="82">
        <v>12.518323468376586</v>
      </c>
      <c r="AZ14" s="82">
        <v>12.518323468376586</v>
      </c>
      <c r="BA14" s="82">
        <v>12.518323468376586</v>
      </c>
      <c r="BB14" s="82">
        <v>12.518323468376586</v>
      </c>
      <c r="BC14" s="82">
        <v>12.518323468376586</v>
      </c>
      <c r="BD14" s="82">
        <v>12.518323468376586</v>
      </c>
      <c r="BE14" s="82">
        <v>12.518323468376586</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38.25" x14ac:dyDescent="0.2">
      <c r="B15" s="55">
        <v>9</v>
      </c>
      <c r="C15" s="90" t="s">
        <v>270</v>
      </c>
      <c r="D15" s="25" t="s">
        <v>271</v>
      </c>
      <c r="E15" s="25" t="s">
        <v>272</v>
      </c>
      <c r="F15" s="25">
        <v>2</v>
      </c>
      <c r="G15" s="36"/>
      <c r="H15" s="81">
        <v>104.99338740885396</v>
      </c>
      <c r="I15" s="81">
        <v>103.74228307939813</v>
      </c>
      <c r="J15" s="81">
        <v>102.66311869818414</v>
      </c>
      <c r="K15" s="81">
        <v>101.5947586720186</v>
      </c>
      <c r="L15" s="81">
        <v>100.5417450909903</v>
      </c>
      <c r="M15" s="81">
        <v>99.802205713297795</v>
      </c>
      <c r="N15" s="81">
        <v>99.186763111753535</v>
      </c>
      <c r="O15" s="81">
        <v>98.650577772739553</v>
      </c>
      <c r="P15" s="81">
        <v>98.232854295081069</v>
      </c>
      <c r="Q15" s="81">
        <v>97.751706793877744</v>
      </c>
      <c r="R15" s="81">
        <v>97.013801000370592</v>
      </c>
      <c r="S15" s="81">
        <v>96.47208741655939</v>
      </c>
      <c r="T15" s="81">
        <v>95.9352339598951</v>
      </c>
      <c r="U15" s="81">
        <v>95.408845288073792</v>
      </c>
      <c r="V15" s="81">
        <v>94.866868669005655</v>
      </c>
      <c r="W15" s="81">
        <v>94.369909772159332</v>
      </c>
      <c r="X15" s="81">
        <v>93.841969978832466</v>
      </c>
      <c r="Y15" s="81">
        <v>93.340306200181459</v>
      </c>
      <c r="Z15" s="81">
        <v>92.837168608562521</v>
      </c>
      <c r="AA15" s="81">
        <v>92.325290242904842</v>
      </c>
      <c r="AB15" s="81">
        <v>91.832340707458826</v>
      </c>
      <c r="AC15" s="81">
        <v>91.345286326289241</v>
      </c>
      <c r="AD15" s="81">
        <v>90.856197480773304</v>
      </c>
      <c r="AE15" s="81">
        <v>90.377705664949801</v>
      </c>
      <c r="AF15" s="81">
        <v>89.905919438690788</v>
      </c>
      <c r="AG15" s="82">
        <v>89.437137538363928</v>
      </c>
      <c r="AH15" s="82">
        <v>88.970800773968449</v>
      </c>
      <c r="AI15" s="82">
        <v>88.50689638307388</v>
      </c>
      <c r="AJ15" s="82">
        <v>88.045411669954504</v>
      </c>
      <c r="AK15" s="82">
        <v>87.586334005240005</v>
      </c>
      <c r="AL15" s="82">
        <v>87.129650825567481</v>
      </c>
      <c r="AM15" s="82">
        <v>86.675349633235641</v>
      </c>
      <c r="AN15" s="82">
        <v>86.223417995860686</v>
      </c>
      <c r="AO15" s="82">
        <v>85.773843546034058</v>
      </c>
      <c r="AP15" s="82">
        <v>85.326613980981904</v>
      </c>
      <c r="AQ15" s="82">
        <v>84.881717062226457</v>
      </c>
      <c r="AR15" s="82">
        <v>84.439140615249087</v>
      </c>
      <c r="AS15" s="82">
        <v>83.998872529155193</v>
      </c>
      <c r="AT15" s="82">
        <v>83.560900756340843</v>
      </c>
      <c r="AU15" s="82">
        <v>83.125213312161193</v>
      </c>
      <c r="AV15" s="82">
        <v>82.691798274600515</v>
      </c>
      <c r="AW15" s="82">
        <v>82.260643783944218</v>
      </c>
      <c r="AX15" s="82">
        <v>81.8317380424524</v>
      </c>
      <c r="AY15" s="82">
        <v>81.405069314035131</v>
      </c>
      <c r="AZ15" s="82">
        <v>80.980625923929551</v>
      </c>
      <c r="BA15" s="82">
        <v>80.558396258378579</v>
      </c>
      <c r="BB15" s="82">
        <v>80.138368764311267</v>
      </c>
      <c r="BC15" s="82">
        <v>79.720531949025059</v>
      </c>
      <c r="BD15" s="82">
        <v>79.304874379869389</v>
      </c>
      <c r="BE15" s="82">
        <v>78.891384683931349</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38.25" x14ac:dyDescent="0.2">
      <c r="B16" s="55">
        <v>10</v>
      </c>
      <c r="C16" s="90" t="s">
        <v>273</v>
      </c>
      <c r="D16" s="25" t="s">
        <v>274</v>
      </c>
      <c r="E16" s="25" t="s">
        <v>275</v>
      </c>
      <c r="F16" s="25">
        <v>2</v>
      </c>
      <c r="G16" s="36"/>
      <c r="H16" s="81">
        <v>93.881462129301312</v>
      </c>
      <c r="I16" s="81">
        <v>95.261079975786913</v>
      </c>
      <c r="J16" s="81">
        <v>96.493426696846527</v>
      </c>
      <c r="K16" s="81">
        <v>97.743067744773839</v>
      </c>
      <c r="L16" s="81">
        <v>99.000451509620817</v>
      </c>
      <c r="M16" s="81">
        <v>99.842128968668376</v>
      </c>
      <c r="N16" s="81">
        <v>100.55044069518208</v>
      </c>
      <c r="O16" s="81">
        <v>101.1725266028742</v>
      </c>
      <c r="P16" s="81">
        <v>101.65800519668761</v>
      </c>
      <c r="Q16" s="81">
        <v>102.22634074295389</v>
      </c>
      <c r="R16" s="81">
        <v>103.11969254782144</v>
      </c>
      <c r="S16" s="81">
        <v>103.78016505242684</v>
      </c>
      <c r="T16" s="81">
        <v>104.44436640317754</v>
      </c>
      <c r="U16" s="81">
        <v>105.10043066554687</v>
      </c>
      <c r="V16" s="81">
        <v>105.78346601749135</v>
      </c>
      <c r="W16" s="81">
        <v>106.4151437090121</v>
      </c>
      <c r="X16" s="81">
        <v>107.09510330676348</v>
      </c>
      <c r="Y16" s="81">
        <v>107.74782100741432</v>
      </c>
      <c r="Z16" s="81">
        <v>108.40977539680192</v>
      </c>
      <c r="AA16" s="81">
        <v>109.09096669335946</v>
      </c>
      <c r="AB16" s="81">
        <v>109.75390570862538</v>
      </c>
      <c r="AC16" s="81">
        <v>110.41565440313109</v>
      </c>
      <c r="AD16" s="81">
        <v>111.08774339482788</v>
      </c>
      <c r="AE16" s="81">
        <v>111.75203430862344</v>
      </c>
      <c r="AF16" s="81">
        <v>112.41387215497151</v>
      </c>
      <c r="AG16" s="82">
        <v>113.07852617498887</v>
      </c>
      <c r="AH16" s="82">
        <v>113.74661111450088</v>
      </c>
      <c r="AI16" s="82">
        <v>114.418144430962</v>
      </c>
      <c r="AJ16" s="82">
        <v>115.09314366796919</v>
      </c>
      <c r="AK16" s="82">
        <v>115.77162645565737</v>
      </c>
      <c r="AL16" s="82">
        <v>116.4536105110964</v>
      </c>
      <c r="AM16" s="82">
        <v>117.13911363868949</v>
      </c>
      <c r="AN16" s="82">
        <v>117.82815373057319</v>
      </c>
      <c r="AO16" s="82">
        <v>118.52074876701869</v>
      </c>
      <c r="AP16" s="82">
        <v>119.21691681683467</v>
      </c>
      <c r="AQ16" s="82">
        <v>119.91667603777175</v>
      </c>
      <c r="AR16" s="82">
        <v>120.62004467692819</v>
      </c>
      <c r="AS16" s="82">
        <v>121.32704107115734</v>
      </c>
      <c r="AT16" s="82">
        <v>122.03768364747633</v>
      </c>
      <c r="AU16" s="82">
        <v>122.75199092347637</v>
      </c>
      <c r="AV16" s="82">
        <v>123.46998150773456</v>
      </c>
      <c r="AW16" s="82">
        <v>124.1916741002271</v>
      </c>
      <c r="AX16" s="82">
        <v>124.917087492744</v>
      </c>
      <c r="AY16" s="82">
        <v>125.64624056930535</v>
      </c>
      <c r="AZ16" s="82">
        <v>126.37915230657897</v>
      </c>
      <c r="BA16" s="82">
        <v>127.11584177429962</v>
      </c>
      <c r="BB16" s="82">
        <v>127.85632813568974</v>
      </c>
      <c r="BC16" s="82">
        <v>128.60063064788147</v>
      </c>
      <c r="BD16" s="82">
        <v>129.34876866234052</v>
      </c>
      <c r="BE16" s="82">
        <v>130.100761625291</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38.25" x14ac:dyDescent="0.2">
      <c r="B17" s="55">
        <v>11</v>
      </c>
      <c r="C17" s="90" t="s">
        <v>276</v>
      </c>
      <c r="D17" s="25" t="s">
        <v>277</v>
      </c>
      <c r="E17" s="25" t="s">
        <v>275</v>
      </c>
      <c r="F17" s="25">
        <v>2</v>
      </c>
      <c r="G17" s="36"/>
      <c r="H17" s="81">
        <v>119.22963700208163</v>
      </c>
      <c r="I17" s="81">
        <v>120.66751469886016</v>
      </c>
      <c r="J17" s="81">
        <v>121.93593597306142</v>
      </c>
      <c r="K17" s="81">
        <v>123.21820172623141</v>
      </c>
      <c r="L17" s="81">
        <v>124.50871483330133</v>
      </c>
      <c r="M17" s="81">
        <v>125.43133068960445</v>
      </c>
      <c r="N17" s="81">
        <v>126.20961785265857</v>
      </c>
      <c r="O17" s="81">
        <v>126.89559200773193</v>
      </c>
      <c r="P17" s="81">
        <v>127.43520035336519</v>
      </c>
      <c r="Q17" s="81">
        <v>128.06245413978405</v>
      </c>
      <c r="R17" s="81">
        <v>129.0365220132831</v>
      </c>
      <c r="S17" s="81">
        <v>129.76109259793856</v>
      </c>
      <c r="T17" s="81">
        <v>130.48723551984835</v>
      </c>
      <c r="U17" s="81">
        <v>131.2071583151357</v>
      </c>
      <c r="V17" s="81">
        <v>131.95674785107036</v>
      </c>
      <c r="W17" s="81">
        <v>132.65164180616497</v>
      </c>
      <c r="X17" s="81">
        <v>133.39791855606069</v>
      </c>
      <c r="Y17" s="81">
        <v>134.11487467728332</v>
      </c>
      <c r="Z17" s="81">
        <v>134.8417197120551</v>
      </c>
      <c r="AA17" s="81">
        <v>135.58932157636639</v>
      </c>
      <c r="AB17" s="81">
        <v>136.31715550249302</v>
      </c>
      <c r="AC17" s="81">
        <v>137.04400053726476</v>
      </c>
      <c r="AD17" s="81">
        <v>137.7817233769405</v>
      </c>
      <c r="AE17" s="81">
        <v>138.51118897380275</v>
      </c>
      <c r="AF17" s="81">
        <v>139.23803400857449</v>
      </c>
      <c r="AG17" s="82">
        <v>139.96784571741097</v>
      </c>
      <c r="AH17" s="82">
        <v>140.7014813790376</v>
      </c>
      <c r="AI17" s="82">
        <v>141.43896102960176</v>
      </c>
      <c r="AJ17" s="82">
        <v>142.18030481023308</v>
      </c>
      <c r="AK17" s="82">
        <v>142.92553296759348</v>
      </c>
      <c r="AL17" s="82">
        <v>143.6746658544302</v>
      </c>
      <c r="AM17" s="82">
        <v>144.42772393013155</v>
      </c>
      <c r="AN17" s="82">
        <v>145.18472776128581</v>
      </c>
      <c r="AO17" s="82">
        <v>145.94569802224282</v>
      </c>
      <c r="AP17" s="82">
        <v>146.71065549567857</v>
      </c>
      <c r="AQ17" s="82">
        <v>147.47962107316295</v>
      </c>
      <c r="AR17" s="82">
        <v>148.25261575573012</v>
      </c>
      <c r="AS17" s="82">
        <v>149.02966065445221</v>
      </c>
      <c r="AT17" s="82">
        <v>149.81077699101584</v>
      </c>
      <c r="AU17" s="82">
        <v>150.59598609830167</v>
      </c>
      <c r="AV17" s="82">
        <v>151.38530942096705</v>
      </c>
      <c r="AW17" s="82">
        <v>152.17876851603168</v>
      </c>
      <c r="AX17" s="82">
        <v>152.97638505346632</v>
      </c>
      <c r="AY17" s="82">
        <v>153.7781808167847</v>
      </c>
      <c r="AZ17" s="82">
        <v>154.58417770363832</v>
      </c>
      <c r="BA17" s="82">
        <v>155.39439772641455</v>
      </c>
      <c r="BB17" s="82">
        <v>156.2088630128379</v>
      </c>
      <c r="BC17" s="82">
        <v>157.02759580657414</v>
      </c>
      <c r="BD17" s="82">
        <v>157.85061846783805</v>
      </c>
      <c r="BE17" s="82">
        <v>158.67795347400371</v>
      </c>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5"/>
    </row>
    <row r="18" spans="2:88" ht="38.25" x14ac:dyDescent="0.2">
      <c r="B18" s="55">
        <v>12</v>
      </c>
      <c r="C18" s="90" t="s">
        <v>278</v>
      </c>
      <c r="D18" s="25" t="s">
        <v>279</v>
      </c>
      <c r="E18" s="25" t="s">
        <v>275</v>
      </c>
      <c r="F18" s="25">
        <v>2</v>
      </c>
      <c r="G18" s="36"/>
      <c r="H18" s="81">
        <v>277.78548999999998</v>
      </c>
      <c r="I18" s="81">
        <v>280.31355000000002</v>
      </c>
      <c r="J18" s="81">
        <v>282.63623000000001</v>
      </c>
      <c r="K18" s="81">
        <v>284.87954999999999</v>
      </c>
      <c r="L18" s="81">
        <v>287.06489000000005</v>
      </c>
      <c r="M18" s="81">
        <v>288.66121999999996</v>
      </c>
      <c r="N18" s="81">
        <v>289.93622999999997</v>
      </c>
      <c r="O18" s="81">
        <v>290.93890999999996</v>
      </c>
      <c r="P18" s="81">
        <v>291.77259999999995</v>
      </c>
      <c r="Q18" s="81">
        <v>292.64527000000004</v>
      </c>
      <c r="R18" s="81">
        <v>294.15058000000005</v>
      </c>
      <c r="S18" s="81">
        <v>295.19859000000002</v>
      </c>
      <c r="T18" s="81">
        <v>296.22559000000007</v>
      </c>
      <c r="U18" s="81">
        <v>297.34728000000007</v>
      </c>
      <c r="V18" s="81">
        <v>298.44328000000007</v>
      </c>
      <c r="W18" s="81">
        <v>299.54664000000002</v>
      </c>
      <c r="X18" s="81">
        <v>300.60765000000004</v>
      </c>
      <c r="Y18" s="81">
        <v>301.66467</v>
      </c>
      <c r="Z18" s="81">
        <v>302.75933000000003</v>
      </c>
      <c r="AA18" s="81">
        <v>303.92034000000007</v>
      </c>
      <c r="AB18" s="81">
        <v>304.9733500000001</v>
      </c>
      <c r="AC18" s="81">
        <v>306.11536000000007</v>
      </c>
      <c r="AD18" s="81">
        <v>307.25737000000015</v>
      </c>
      <c r="AE18" s="81">
        <v>308.38938000000019</v>
      </c>
      <c r="AF18" s="81">
        <v>309.55639000000019</v>
      </c>
      <c r="AG18" s="82">
        <v>310.7184000000002</v>
      </c>
      <c r="AH18" s="82">
        <v>311.88511801955059</v>
      </c>
      <c r="AI18" s="82">
        <v>313.05656696432317</v>
      </c>
      <c r="AJ18" s="82">
        <v>314.23276989071383</v>
      </c>
      <c r="AK18" s="82">
        <v>315.41375000717005</v>
      </c>
      <c r="AL18" s="82">
        <v>316.59953067553158</v>
      </c>
      <c r="AM18" s="82">
        <v>317.79013541238578</v>
      </c>
      <c r="AN18" s="82">
        <v>318.98558789043665</v>
      </c>
      <c r="AO18" s="82">
        <v>320.18591193988829</v>
      </c>
      <c r="AP18" s="82">
        <v>321.39113154984267</v>
      </c>
      <c r="AQ18" s="82">
        <v>322.60127086971215</v>
      </c>
      <c r="AR18" s="82">
        <v>323.81635421064664</v>
      </c>
      <c r="AS18" s="82">
        <v>325.0364060469758</v>
      </c>
      <c r="AT18" s="82">
        <v>326.26145101766622</v>
      </c>
      <c r="AU18" s="82">
        <v>327.49151392779362</v>
      </c>
      <c r="AV18" s="82">
        <v>328.72661975003103</v>
      </c>
      <c r="AW18" s="82">
        <v>329.96679362615237</v>
      </c>
      <c r="AX18" s="82">
        <v>331.2120608685513</v>
      </c>
      <c r="AY18" s="82">
        <v>332.46244696177661</v>
      </c>
      <c r="AZ18" s="82">
        <v>333.71797756408364</v>
      </c>
      <c r="BA18" s="82">
        <v>334.97867850900155</v>
      </c>
      <c r="BB18" s="82">
        <v>336.24457580691802</v>
      </c>
      <c r="BC18" s="82">
        <v>337.51569564667921</v>
      </c>
      <c r="BD18" s="82">
        <v>338.79206439720821</v>
      </c>
      <c r="BE18" s="82">
        <v>340.07370860913915</v>
      </c>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5"/>
    </row>
    <row r="19" spans="2:88" ht="38.25" x14ac:dyDescent="0.2">
      <c r="B19" s="55">
        <v>13</v>
      </c>
      <c r="C19" s="90" t="s">
        <v>280</v>
      </c>
      <c r="D19" s="25" t="s">
        <v>281</v>
      </c>
      <c r="E19" s="25" t="s">
        <v>282</v>
      </c>
      <c r="F19" s="25">
        <v>1</v>
      </c>
      <c r="G19" s="36"/>
      <c r="H19" s="85">
        <v>2.4785085580873516</v>
      </c>
      <c r="I19" s="85">
        <v>2.4688473760008316</v>
      </c>
      <c r="J19" s="85">
        <v>2.4608593088858264</v>
      </c>
      <c r="K19" s="85">
        <v>2.4517755873898306</v>
      </c>
      <c r="L19" s="85">
        <v>2.4422455013725921</v>
      </c>
      <c r="M19" s="85">
        <v>2.4371248875270473</v>
      </c>
      <c r="N19" s="85">
        <v>2.4321698208623057</v>
      </c>
      <c r="O19" s="85">
        <v>2.4263645040397064</v>
      </c>
      <c r="P19" s="85">
        <v>2.4222304663248519</v>
      </c>
      <c r="Q19" s="85">
        <v>2.4165179496582336</v>
      </c>
      <c r="R19" s="85">
        <v>2.4094243416988927</v>
      </c>
      <c r="S19" s="85">
        <v>2.4033697306920434</v>
      </c>
      <c r="T19" s="85">
        <v>2.3968847335131205</v>
      </c>
      <c r="U19" s="85">
        <v>2.3916152935006529</v>
      </c>
      <c r="V19" s="85">
        <v>2.3857395378924067</v>
      </c>
      <c r="W19" s="85">
        <v>2.3812884942969492</v>
      </c>
      <c r="X19" s="85">
        <v>2.3754416353148118</v>
      </c>
      <c r="Y19" s="85">
        <v>2.3702120835989189</v>
      </c>
      <c r="Z19" s="85">
        <v>2.3652649993479393</v>
      </c>
      <c r="AA19" s="85">
        <v>2.3603591125652841</v>
      </c>
      <c r="AB19" s="85">
        <v>2.3551313792827782</v>
      </c>
      <c r="AC19" s="85">
        <v>2.3507434587632754</v>
      </c>
      <c r="AD19" s="85">
        <v>2.3460453815048052</v>
      </c>
      <c r="AE19" s="85">
        <v>2.3415403482550716</v>
      </c>
      <c r="AF19" s="85">
        <v>2.3374864889538101</v>
      </c>
      <c r="AG19" s="86">
        <v>2.3334485004243808</v>
      </c>
      <c r="AH19" s="86">
        <v>2.3294222533028206</v>
      </c>
      <c r="AI19" s="86">
        <v>2.3254076742299481</v>
      </c>
      <c r="AJ19" s="86">
        <v>2.3214046906068564</v>
      </c>
      <c r="AK19" s="86">
        <v>2.3174132305855482</v>
      </c>
      <c r="AL19" s="86">
        <v>2.313433223059699</v>
      </c>
      <c r="AM19" s="86">
        <v>2.3094645976555612</v>
      </c>
      <c r="AN19" s="86">
        <v>2.3055072847229994</v>
      </c>
      <c r="AO19" s="86">
        <v>2.3015612153266511</v>
      </c>
      <c r="AP19" s="86">
        <v>2.2976263212372254</v>
      </c>
      <c r="AQ19" s="86">
        <v>2.2937025349229145</v>
      </c>
      <c r="AR19" s="86">
        <v>2.2897897895409391</v>
      </c>
      <c r="AS19" s="86">
        <v>2.285888018929211</v>
      </c>
      <c r="AT19" s="86">
        <v>2.2819971575981151</v>
      </c>
      <c r="AU19" s="86">
        <v>2.2781171407224088</v>
      </c>
      <c r="AV19" s="86">
        <v>2.2742479041332397</v>
      </c>
      <c r="AW19" s="86">
        <v>2.2703893843102749</v>
      </c>
      <c r="AX19" s="86">
        <v>2.2665415183739417</v>
      </c>
      <c r="AY19" s="86">
        <v>2.2627042440777787</v>
      </c>
      <c r="AZ19" s="86">
        <v>2.2588774998008971</v>
      </c>
      <c r="BA19" s="86">
        <v>2.2550612245405448</v>
      </c>
      <c r="BB19" s="86">
        <v>2.2512553579047783</v>
      </c>
      <c r="BC19" s="86">
        <v>2.2474598401052357</v>
      </c>
      <c r="BD19" s="86">
        <v>2.2436746119500128</v>
      </c>
      <c r="BE19" s="86">
        <v>2.2398996148366401</v>
      </c>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5"/>
    </row>
    <row r="20" spans="2:88" ht="38.25" x14ac:dyDescent="0.2">
      <c r="B20" s="55">
        <v>14</v>
      </c>
      <c r="C20" s="90" t="s">
        <v>283</v>
      </c>
      <c r="D20" s="25" t="s">
        <v>284</v>
      </c>
      <c r="E20" s="25" t="s">
        <v>282</v>
      </c>
      <c r="F20" s="25">
        <v>1</v>
      </c>
      <c r="G20" s="36"/>
      <c r="H20" s="85">
        <v>2.6447945136775752</v>
      </c>
      <c r="I20" s="85">
        <v>2.643257613797374</v>
      </c>
      <c r="J20" s="85">
        <v>2.6411126475472138</v>
      </c>
      <c r="K20" s="85">
        <v>2.6387498246585066</v>
      </c>
      <c r="L20" s="85">
        <v>2.6363912257030759</v>
      </c>
      <c r="M20" s="85">
        <v>2.6363912257030759</v>
      </c>
      <c r="N20" s="85">
        <v>2.6363912257030759</v>
      </c>
      <c r="O20" s="85">
        <v>2.6363912257030759</v>
      </c>
      <c r="P20" s="85">
        <v>2.6363912257030759</v>
      </c>
      <c r="Q20" s="85">
        <v>2.6363912257030759</v>
      </c>
      <c r="R20" s="85">
        <v>2.6363912257030759</v>
      </c>
      <c r="S20" s="85">
        <v>2.6363912257030759</v>
      </c>
      <c r="T20" s="85">
        <v>2.6363912257030759</v>
      </c>
      <c r="U20" s="85">
        <v>2.6363912257030759</v>
      </c>
      <c r="V20" s="85">
        <v>2.6363912257030759</v>
      </c>
      <c r="W20" s="85">
        <v>2.6363912257030759</v>
      </c>
      <c r="X20" s="85">
        <v>2.6363912257030759</v>
      </c>
      <c r="Y20" s="85">
        <v>2.6363912257030759</v>
      </c>
      <c r="Z20" s="85">
        <v>2.6363912257030759</v>
      </c>
      <c r="AA20" s="85">
        <v>2.6363912257030759</v>
      </c>
      <c r="AB20" s="85">
        <v>2.6363912257030759</v>
      </c>
      <c r="AC20" s="85">
        <v>2.6363912257030759</v>
      </c>
      <c r="AD20" s="85">
        <v>2.6363912257030759</v>
      </c>
      <c r="AE20" s="85">
        <v>2.6363912257030759</v>
      </c>
      <c r="AF20" s="85">
        <v>2.6363912257030759</v>
      </c>
      <c r="AG20" s="86">
        <v>2.6363912257030759</v>
      </c>
      <c r="AH20" s="86">
        <v>2.6363912257030759</v>
      </c>
      <c r="AI20" s="86">
        <v>2.6363912257030759</v>
      </c>
      <c r="AJ20" s="86">
        <v>2.6363912257030759</v>
      </c>
      <c r="AK20" s="86">
        <v>2.6363912257030759</v>
      </c>
      <c r="AL20" s="86">
        <v>2.6363912257030759</v>
      </c>
      <c r="AM20" s="86">
        <v>2.6363912257030759</v>
      </c>
      <c r="AN20" s="86">
        <v>2.6363912257030759</v>
      </c>
      <c r="AO20" s="86">
        <v>2.6363912257030759</v>
      </c>
      <c r="AP20" s="86">
        <v>2.6363912257030759</v>
      </c>
      <c r="AQ20" s="86">
        <v>2.6363912257030759</v>
      </c>
      <c r="AR20" s="86">
        <v>2.6363912257030759</v>
      </c>
      <c r="AS20" s="86">
        <v>2.6363912257030759</v>
      </c>
      <c r="AT20" s="86">
        <v>2.6363912257030759</v>
      </c>
      <c r="AU20" s="86">
        <v>2.6363912257030759</v>
      </c>
      <c r="AV20" s="86">
        <v>2.6363912257030759</v>
      </c>
      <c r="AW20" s="86">
        <v>2.6363912257030759</v>
      </c>
      <c r="AX20" s="86">
        <v>2.6363912257030759</v>
      </c>
      <c r="AY20" s="86">
        <v>2.6363912257030759</v>
      </c>
      <c r="AZ20" s="86">
        <v>2.6363912257030759</v>
      </c>
      <c r="BA20" s="86">
        <v>2.6363912257030759</v>
      </c>
      <c r="BB20" s="86">
        <v>2.6363912257030759</v>
      </c>
      <c r="BC20" s="86">
        <v>2.6363912257030759</v>
      </c>
      <c r="BD20" s="86">
        <v>2.6363912257030759</v>
      </c>
      <c r="BE20" s="86">
        <v>2.6363912257030759</v>
      </c>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5"/>
    </row>
    <row r="21" spans="2:88" ht="38.25" x14ac:dyDescent="0.2">
      <c r="B21" s="55">
        <v>15</v>
      </c>
      <c r="C21" s="90" t="s">
        <v>285</v>
      </c>
      <c r="D21" s="25" t="s">
        <v>286</v>
      </c>
      <c r="E21" s="25" t="s">
        <v>287</v>
      </c>
      <c r="F21" s="25">
        <v>0</v>
      </c>
      <c r="G21" s="36"/>
      <c r="H21" s="87">
        <v>0.8383787211439887</v>
      </c>
      <c r="I21" s="87">
        <v>0.84056608078126971</v>
      </c>
      <c r="J21" s="87">
        <v>0.84258661625105191</v>
      </c>
      <c r="K21" s="87">
        <v>0.84462015255863143</v>
      </c>
      <c r="L21" s="87">
        <v>0.84662197358871227</v>
      </c>
      <c r="M21" s="87">
        <v>0.84754186260383357</v>
      </c>
      <c r="N21" s="87">
        <v>0.84829306567532092</v>
      </c>
      <c r="O21" s="87">
        <v>0.84892896507586046</v>
      </c>
      <c r="P21" s="87">
        <v>0.84939201129666508</v>
      </c>
      <c r="Q21" s="87">
        <v>0.84995865181140406</v>
      </c>
      <c r="R21" s="87">
        <v>0.85091661900170301</v>
      </c>
      <c r="S21" s="87">
        <v>0.85158660114471163</v>
      </c>
      <c r="T21" s="87">
        <v>0.8522693073345643</v>
      </c>
      <c r="U21" s="87">
        <v>0.85291884585865008</v>
      </c>
      <c r="V21" s="87">
        <v>0.8535871042604859</v>
      </c>
      <c r="W21" s="87">
        <v>0.85418767036421706</v>
      </c>
      <c r="X21" s="87">
        <v>0.85483823889725996</v>
      </c>
      <c r="Y21" s="87">
        <v>0.85545224793366637</v>
      </c>
      <c r="Z21" s="87">
        <v>0.85606990954097362</v>
      </c>
      <c r="AA21" s="87">
        <v>0.85670092051923619</v>
      </c>
      <c r="AB21" s="87">
        <v>0.8573067221308468</v>
      </c>
      <c r="AC21" s="87">
        <v>0.85790303114151678</v>
      </c>
      <c r="AD21" s="87">
        <v>0.85850520821536958</v>
      </c>
      <c r="AE21" s="87">
        <v>0.85909222255057671</v>
      </c>
      <c r="AF21" s="87">
        <v>0.85967050295794156</v>
      </c>
      <c r="AG21" s="88">
        <v>0.8602459765609699</v>
      </c>
      <c r="AH21" s="88">
        <v>0.86081805987391835</v>
      </c>
      <c r="AI21" s="88">
        <v>0.86138676869492636</v>
      </c>
      <c r="AJ21" s="88">
        <v>0.86195211873002664</v>
      </c>
      <c r="AK21" s="88">
        <v>0.86251412559356955</v>
      </c>
      <c r="AL21" s="88">
        <v>0.86307280480864423</v>
      </c>
      <c r="AM21" s="88">
        <v>0.8636281718074984</v>
      </c>
      <c r="AN21" s="88">
        <v>0.86418024193195597</v>
      </c>
      <c r="AO21" s="88">
        <v>0.86472903043383009</v>
      </c>
      <c r="AP21" s="88">
        <v>0.86527455247533647</v>
      </c>
      <c r="AQ21" s="88">
        <v>0.86581682312950148</v>
      </c>
      <c r="AR21" s="88">
        <v>0.86635585738056964</v>
      </c>
      <c r="AS21" s="88">
        <v>0.86689167012440838</v>
      </c>
      <c r="AT21" s="88">
        <v>0.86742427616891005</v>
      </c>
      <c r="AU21" s="88">
        <v>0.86795369023439051</v>
      </c>
      <c r="AV21" s="88">
        <v>0.86847992695398779</v>
      </c>
      <c r="AW21" s="88">
        <v>0.86900300087405569</v>
      </c>
      <c r="AX21" s="88">
        <v>0.86952292645455631</v>
      </c>
      <c r="AY21" s="88">
        <v>0.87003971806945068</v>
      </c>
      <c r="AZ21" s="88">
        <v>0.8705533900070852</v>
      </c>
      <c r="BA21" s="88">
        <v>0.87106395647057799</v>
      </c>
      <c r="BB21" s="88">
        <v>0.87157143157820038</v>
      </c>
      <c r="BC21" s="88">
        <v>0.87207582936375894</v>
      </c>
      <c r="BD21" s="88">
        <v>0.87257716377697159</v>
      </c>
      <c r="BE21" s="88">
        <v>0.87307544868384568</v>
      </c>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row>
    <row r="22" spans="2:88" x14ac:dyDescent="0.2"/>
    <row r="23" spans="2:88" x14ac:dyDescent="0.2"/>
    <row r="24" spans="2:88" x14ac:dyDescent="0.2"/>
    <row r="25" spans="2:88" ht="15" x14ac:dyDescent="0.25">
      <c r="B25" s="44" t="s">
        <v>113</v>
      </c>
    </row>
    <row r="26" spans="2:88" x14ac:dyDescent="0.2"/>
    <row r="27" spans="2:88" x14ac:dyDescent="0.2">
      <c r="B27" s="45"/>
      <c r="C27" t="s">
        <v>114</v>
      </c>
    </row>
    <row r="28" spans="2:88" x14ac:dyDescent="0.2"/>
    <row r="29" spans="2:88" x14ac:dyDescent="0.2">
      <c r="B29" s="46"/>
      <c r="C29" t="s">
        <v>115</v>
      </c>
    </row>
    <row r="30" spans="2:88" x14ac:dyDescent="0.2"/>
    <row r="31" spans="2:88" x14ac:dyDescent="0.2"/>
    <row r="32" spans="2:88" x14ac:dyDescent="0.2"/>
    <row r="33" spans="2:9" ht="15" x14ac:dyDescent="0.25">
      <c r="B33" s="131" t="s">
        <v>288</v>
      </c>
      <c r="C33" s="132"/>
      <c r="D33" s="132"/>
      <c r="E33" s="132"/>
      <c r="F33" s="132"/>
      <c r="G33" s="132"/>
      <c r="H33" s="132"/>
      <c r="I33" s="133"/>
    </row>
    <row r="34" spans="2:9" x14ac:dyDescent="0.2"/>
    <row r="35" spans="2:9" s="6" customFormat="1" ht="13.5" x14ac:dyDescent="0.2">
      <c r="B35" s="47" t="s">
        <v>70</v>
      </c>
      <c r="C35" s="134" t="s">
        <v>118</v>
      </c>
      <c r="D35" s="134"/>
      <c r="E35" s="134"/>
      <c r="F35" s="134"/>
      <c r="G35" s="134"/>
      <c r="H35" s="134"/>
      <c r="I35" s="134"/>
    </row>
    <row r="36" spans="2:9" s="6" customFormat="1" ht="89.65" customHeight="1" x14ac:dyDescent="0.2">
      <c r="B36" s="48">
        <v>1</v>
      </c>
      <c r="C36" s="127" t="s">
        <v>289</v>
      </c>
      <c r="D36" s="114"/>
      <c r="E36" s="114"/>
      <c r="F36" s="114"/>
      <c r="G36" s="114"/>
      <c r="H36" s="114"/>
      <c r="I36" s="114"/>
    </row>
    <row r="37" spans="2:9" s="6" customFormat="1" ht="76.5" customHeight="1" x14ac:dyDescent="0.2">
      <c r="B37" s="48">
        <f>B36+1</f>
        <v>2</v>
      </c>
      <c r="C37" s="115" t="s">
        <v>290</v>
      </c>
      <c r="D37" s="116"/>
      <c r="E37" s="116"/>
      <c r="F37" s="116"/>
      <c r="G37" s="116"/>
      <c r="H37" s="116"/>
      <c r="I37" s="117"/>
    </row>
    <row r="38" spans="2:9" s="6" customFormat="1" ht="58.15" customHeight="1" x14ac:dyDescent="0.2">
      <c r="B38" s="48">
        <f t="shared" ref="B38:B50" si="0">B37+1</f>
        <v>3</v>
      </c>
      <c r="C38" s="115" t="s">
        <v>291</v>
      </c>
      <c r="D38" s="116"/>
      <c r="E38" s="116"/>
      <c r="F38" s="116"/>
      <c r="G38" s="116"/>
      <c r="H38" s="116"/>
      <c r="I38" s="117"/>
    </row>
    <row r="39" spans="2:9" s="6" customFormat="1" ht="73.150000000000006" customHeight="1" x14ac:dyDescent="0.2">
      <c r="B39" s="48">
        <f t="shared" si="0"/>
        <v>4</v>
      </c>
      <c r="C39" s="115" t="s">
        <v>292</v>
      </c>
      <c r="D39" s="116"/>
      <c r="E39" s="116"/>
      <c r="F39" s="116"/>
      <c r="G39" s="116"/>
      <c r="H39" s="116"/>
      <c r="I39" s="117"/>
    </row>
    <row r="40" spans="2:9" s="6" customFormat="1" ht="59.65" customHeight="1" x14ac:dyDescent="0.2">
      <c r="B40" s="48">
        <f t="shared" si="0"/>
        <v>5</v>
      </c>
      <c r="C40" s="115" t="s">
        <v>293</v>
      </c>
      <c r="D40" s="116"/>
      <c r="E40" s="116"/>
      <c r="F40" s="116"/>
      <c r="G40" s="116"/>
      <c r="H40" s="116"/>
      <c r="I40" s="117"/>
    </row>
    <row r="41" spans="2:9" s="6" customFormat="1" ht="52.15" customHeight="1" x14ac:dyDescent="0.2">
      <c r="B41" s="48">
        <f t="shared" si="0"/>
        <v>6</v>
      </c>
      <c r="C41" s="115" t="s">
        <v>294</v>
      </c>
      <c r="D41" s="116"/>
      <c r="E41" s="116"/>
      <c r="F41" s="116"/>
      <c r="G41" s="116"/>
      <c r="H41" s="116"/>
      <c r="I41" s="117"/>
    </row>
    <row r="42" spans="2:9" s="6" customFormat="1" ht="54.4" customHeight="1" x14ac:dyDescent="0.2">
      <c r="B42" s="48">
        <f t="shared" si="0"/>
        <v>7</v>
      </c>
      <c r="C42" s="115" t="s">
        <v>295</v>
      </c>
      <c r="D42" s="116"/>
      <c r="E42" s="116"/>
      <c r="F42" s="116"/>
      <c r="G42" s="116"/>
      <c r="H42" s="116"/>
      <c r="I42" s="117"/>
    </row>
    <row r="43" spans="2:9" s="6" customFormat="1" ht="67.150000000000006" customHeight="1" x14ac:dyDescent="0.2">
      <c r="B43" s="48">
        <f t="shared" si="0"/>
        <v>8</v>
      </c>
      <c r="C43" s="115" t="s">
        <v>296</v>
      </c>
      <c r="D43" s="116"/>
      <c r="E43" s="116"/>
      <c r="F43" s="116"/>
      <c r="G43" s="116"/>
      <c r="H43" s="116"/>
      <c r="I43" s="117"/>
    </row>
    <row r="44" spans="2:9" s="6" customFormat="1" ht="67.150000000000006" customHeight="1" x14ac:dyDescent="0.2">
      <c r="B44" s="48">
        <f t="shared" si="0"/>
        <v>9</v>
      </c>
      <c r="C44" s="115" t="s">
        <v>297</v>
      </c>
      <c r="D44" s="116"/>
      <c r="E44" s="116"/>
      <c r="F44" s="116"/>
      <c r="G44" s="116"/>
      <c r="H44" s="116"/>
      <c r="I44" s="117"/>
    </row>
    <row r="45" spans="2:9" s="6" customFormat="1" ht="56.65" customHeight="1" x14ac:dyDescent="0.2">
      <c r="B45" s="48">
        <f t="shared" si="0"/>
        <v>10</v>
      </c>
      <c r="C45" s="115" t="s">
        <v>298</v>
      </c>
      <c r="D45" s="116"/>
      <c r="E45" s="116"/>
      <c r="F45" s="116"/>
      <c r="G45" s="116"/>
      <c r="H45" s="116"/>
      <c r="I45" s="117"/>
    </row>
    <row r="46" spans="2:9" s="6" customFormat="1" ht="94.9" customHeight="1" x14ac:dyDescent="0.2">
      <c r="B46" s="48">
        <f t="shared" si="0"/>
        <v>11</v>
      </c>
      <c r="C46" s="115" t="s">
        <v>299</v>
      </c>
      <c r="D46" s="116"/>
      <c r="E46" s="116"/>
      <c r="F46" s="116"/>
      <c r="G46" s="116"/>
      <c r="H46" s="116"/>
      <c r="I46" s="117"/>
    </row>
    <row r="47" spans="2:9" s="6" customFormat="1" ht="47.65" customHeight="1" x14ac:dyDescent="0.2">
      <c r="B47" s="48">
        <f t="shared" si="0"/>
        <v>12</v>
      </c>
      <c r="C47" s="115" t="s">
        <v>300</v>
      </c>
      <c r="D47" s="116"/>
      <c r="E47" s="116"/>
      <c r="F47" s="116"/>
      <c r="G47" s="116"/>
      <c r="H47" s="116"/>
      <c r="I47" s="117"/>
    </row>
    <row r="48" spans="2:9" s="6" customFormat="1" ht="46.9" customHeight="1" x14ac:dyDescent="0.2">
      <c r="B48" s="48">
        <f t="shared" si="0"/>
        <v>13</v>
      </c>
      <c r="C48" s="115" t="s">
        <v>301</v>
      </c>
      <c r="D48" s="116"/>
      <c r="E48" s="116"/>
      <c r="F48" s="116"/>
      <c r="G48" s="116"/>
      <c r="H48" s="116"/>
      <c r="I48" s="117"/>
    </row>
    <row r="49" spans="2:9" s="6" customFormat="1" ht="31.15" customHeight="1" x14ac:dyDescent="0.2">
      <c r="B49" s="48">
        <f t="shared" si="0"/>
        <v>14</v>
      </c>
      <c r="C49" s="115" t="s">
        <v>302</v>
      </c>
      <c r="D49" s="116"/>
      <c r="E49" s="116"/>
      <c r="F49" s="116"/>
      <c r="G49" s="116"/>
      <c r="H49" s="116"/>
      <c r="I49" s="117"/>
    </row>
    <row r="50" spans="2:9" s="6" customFormat="1" ht="48.4" customHeight="1" x14ac:dyDescent="0.2">
      <c r="B50" s="48">
        <f t="shared" si="0"/>
        <v>15</v>
      </c>
      <c r="C50" s="115" t="s">
        <v>303</v>
      </c>
      <c r="D50" s="116"/>
      <c r="E50" s="116"/>
      <c r="F50" s="116"/>
      <c r="G50" s="116"/>
      <c r="H50" s="116"/>
      <c r="I50" s="117"/>
    </row>
    <row r="51" spans="2:9" s="6" customFormat="1" ht="12.75" x14ac:dyDescent="0.2"/>
    <row r="52" spans="2:9" s="6" customFormat="1" ht="12.75" x14ac:dyDescent="0.2"/>
    <row r="53" spans="2:9" s="6" customFormat="1" ht="12.75" x14ac:dyDescent="0.2"/>
    <row r="54" spans="2:9" s="6"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BG11" sqref="BG11"/>
    </sheetView>
  </sheetViews>
  <sheetFormatPr defaultColWidth="0" defaultRowHeight="14.25" zeroHeight="1" x14ac:dyDescent="0.2"/>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2">
      <c r="B1" s="113" t="s">
        <v>304</v>
      </c>
      <c r="C1" s="113"/>
      <c r="D1" s="113"/>
      <c r="E1" s="113"/>
      <c r="F1" s="113"/>
      <c r="G1" s="22"/>
    </row>
    <row r="2" spans="1:88" ht="15" thickBot="1" x14ac:dyDescent="0.25">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row>
    <row r="3" spans="1:88" ht="17.25" thickBot="1" x14ac:dyDescent="0.25">
      <c r="A3" s="22"/>
      <c r="B3" s="118" t="s">
        <v>3</v>
      </c>
      <c r="C3" s="119"/>
      <c r="D3" s="135" t="str">
        <f>'Cover sheet'!C5</f>
        <v>Southern Water</v>
      </c>
      <c r="E3" s="136"/>
      <c r="F3" s="137"/>
      <c r="G3" s="36"/>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row>
    <row r="4" spans="1:88" ht="17.25" thickBot="1" x14ac:dyDescent="0.25">
      <c r="A4" s="22"/>
      <c r="B4" s="89" t="s">
        <v>6</v>
      </c>
      <c r="C4" s="89"/>
      <c r="D4" s="135" t="str">
        <f>'Cover sheet'!C6</f>
        <v>Sussex North</v>
      </c>
      <c r="E4" s="136"/>
      <c r="F4" s="137"/>
      <c r="G4" s="36"/>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row>
    <row r="5" spans="1:88" ht="16.5" thickBot="1" x14ac:dyDescent="0.35">
      <c r="A5" s="22"/>
      <c r="B5" s="22"/>
      <c r="C5" s="24"/>
      <c r="D5" s="24"/>
      <c r="E5" s="22"/>
      <c r="F5" s="22"/>
      <c r="G5" s="36"/>
      <c r="H5" s="139" t="s">
        <v>150</v>
      </c>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0" t="s">
        <v>151</v>
      </c>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130"/>
      <c r="CD5" s="130"/>
      <c r="CE5" s="130"/>
      <c r="CF5" s="130"/>
      <c r="CG5" s="130"/>
      <c r="CH5" s="130"/>
      <c r="CI5" s="130"/>
      <c r="CJ5" s="130"/>
    </row>
    <row r="6" spans="1:88" ht="15" thickBot="1" x14ac:dyDescent="0.25">
      <c r="B6" s="54" t="s">
        <v>70</v>
      </c>
      <c r="C6" s="17" t="s">
        <v>152</v>
      </c>
      <c r="D6" s="18" t="s">
        <v>72</v>
      </c>
      <c r="E6" s="18" t="s">
        <v>73</v>
      </c>
      <c r="F6" s="74" t="s">
        <v>74</v>
      </c>
      <c r="G6" s="36"/>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1" x14ac:dyDescent="0.2">
      <c r="B7" s="55">
        <v>1</v>
      </c>
      <c r="C7" s="27" t="s">
        <v>305</v>
      </c>
      <c r="D7" s="28" t="s">
        <v>306</v>
      </c>
      <c r="E7" s="28" t="s">
        <v>101</v>
      </c>
      <c r="F7" s="28">
        <v>2</v>
      </c>
      <c r="G7" s="36"/>
      <c r="H7" s="81">
        <f>'[2]4. BL SDB'!L$3</f>
        <v>61.841239591308678</v>
      </c>
      <c r="I7" s="81">
        <f>'[2]4. BL SDB'!M$3</f>
        <v>61.838975419105637</v>
      </c>
      <c r="J7" s="81">
        <f>'[2]4. BL SDB'!N$3</f>
        <v>61.845762880138281</v>
      </c>
      <c r="K7" s="81">
        <f>'[2]4. BL SDB'!O$3</f>
        <v>61.884431177872578</v>
      </c>
      <c r="L7" s="81">
        <f>'[2]4. BL SDB'!P$3</f>
        <v>61.952989882248261</v>
      </c>
      <c r="M7" s="81">
        <f>'[2]4. BL SDB'!Q$3</f>
        <v>61.951421922118755</v>
      </c>
      <c r="N7" s="81">
        <f>'[2]4. BL SDB'!R$3</f>
        <v>61.93327332122761</v>
      </c>
      <c r="O7" s="81">
        <f>'[2]4. BL SDB'!S$3</f>
        <v>61.902008007178111</v>
      </c>
      <c r="P7" s="81">
        <f>'[2]4. BL SDB'!T$3</f>
        <v>61.860968758113515</v>
      </c>
      <c r="Q7" s="81">
        <f>'[2]4. BL SDB'!U$3</f>
        <v>61.844685320158931</v>
      </c>
      <c r="R7" s="81">
        <f>'[2]4. BL SDB'!V$3</f>
        <v>61.925291831653411</v>
      </c>
      <c r="S7" s="81">
        <f>'[2]4. BL SDB'!W$3</f>
        <v>61.955336892468992</v>
      </c>
      <c r="T7" s="81">
        <f>'[2]4. BL SDB'!X$3</f>
        <v>61.993771048990098</v>
      </c>
      <c r="U7" s="81">
        <f>'[2]4. BL SDB'!Y$3</f>
        <v>62.044742675804343</v>
      </c>
      <c r="V7" s="81">
        <f>'[2]4. BL SDB'!Z$3</f>
        <v>62.105392231349462</v>
      </c>
      <c r="W7" s="81">
        <f>'[2]4. BL SDB'!AA$3</f>
        <v>62.167749156326039</v>
      </c>
      <c r="X7" s="81">
        <f>'[2]4. BL SDB'!AB$3</f>
        <v>62.240028578336052</v>
      </c>
      <c r="Y7" s="81">
        <f>'[2]4. BL SDB'!AC$3</f>
        <v>62.311534311827238</v>
      </c>
      <c r="Z7" s="81">
        <f>'[2]4. BL SDB'!AD$3</f>
        <v>62.391546776692302</v>
      </c>
      <c r="AA7" s="81">
        <f>'[2]4. BL SDB'!AE$3</f>
        <v>62.480541534465104</v>
      </c>
      <c r="AB7" s="81">
        <f>'[2]4. BL SDB'!AF$3</f>
        <v>62.56634825337354</v>
      </c>
      <c r="AC7" s="81">
        <f>'[2]4. BL SDB'!AG$3</f>
        <v>62.658945548795778</v>
      </c>
      <c r="AD7" s="81">
        <f>'[2]4. BL SDB'!AH$3</f>
        <v>62.754354877268426</v>
      </c>
      <c r="AE7" s="81">
        <f>'[2]4. BL SDB'!AI$3</f>
        <v>62.851013923164402</v>
      </c>
      <c r="AF7" s="81">
        <f>'[2]4. BL SDB'!AJ$3</f>
        <v>62.952137628906435</v>
      </c>
      <c r="AG7" s="84">
        <f>'[2]4. BL SDB'!AK$3</f>
        <v>63.052389061102346</v>
      </c>
      <c r="AH7" s="84">
        <f>'[2]4. BL SDB'!AL$3</f>
        <v>63.144124552800292</v>
      </c>
      <c r="AI7" s="84">
        <f>'[2]4. BL SDB'!AM$3</f>
        <v>63.237152386557902</v>
      </c>
      <c r="AJ7" s="84">
        <f>'[2]4. BL SDB'!AN$3</f>
        <v>63.331315191857108</v>
      </c>
      <c r="AK7" s="84">
        <f>'[2]4. BL SDB'!AO$3</f>
        <v>63.42647256758648</v>
      </c>
      <c r="AL7" s="84">
        <f>'[2]4. BL SDB'!AP$3</f>
        <v>63.522498880594199</v>
      </c>
      <c r="AM7" s="84">
        <f>'[2]4. BL SDB'!AQ$3</f>
        <v>63.619281378801013</v>
      </c>
      <c r="AN7" s="84">
        <f>'[2]4. BL SDB'!AR$3</f>
        <v>63.716718570942554</v>
      </c>
      <c r="AO7" s="84">
        <f>'[2]4. BL SDB'!AS$3</f>
        <v>63.814718832636814</v>
      </c>
      <c r="AP7" s="84">
        <f>'[2]4. BL SDB'!AT$3</f>
        <v>63.913199204843821</v>
      </c>
      <c r="AQ7" s="84">
        <f>'[2]4. BL SDB'!AU$3</f>
        <v>64.012084356114286</v>
      </c>
      <c r="AR7" s="84">
        <f>'[2]4. BL SDB'!AV$3</f>
        <v>64.102291447361878</v>
      </c>
      <c r="AS7" s="84">
        <f>'[2]4. BL SDB'!AW$3</f>
        <v>64.191878697397456</v>
      </c>
      <c r="AT7" s="84">
        <f>'[2]4. BL SDB'!AX$3</f>
        <v>64.281623787296709</v>
      </c>
      <c r="AU7" s="84">
        <f>'[2]4. BL SDB'!AY$3</f>
        <v>64.370972743723527</v>
      </c>
      <c r="AV7" s="84">
        <f>'[2]4. BL SDB'!AZ$3</f>
        <v>64.456810011645274</v>
      </c>
      <c r="AW7" s="84">
        <f>'[2]4. BL SDB'!BA$3</f>
        <v>64.542641710192498</v>
      </c>
      <c r="AX7" s="84">
        <f>'[2]4. BL SDB'!BB$3</f>
        <v>64.628428610539984</v>
      </c>
      <c r="AY7" s="84">
        <f>'[2]4. BL SDB'!BC$3</f>
        <v>64.714134517658692</v>
      </c>
      <c r="AZ7" s="84">
        <f>'[2]4. BL SDB'!BD$3</f>
        <v>64.7997259657635</v>
      </c>
      <c r="BA7" s="84">
        <f>'[2]4. BL SDB'!BE$3</f>
        <v>64.885171949512852</v>
      </c>
      <c r="BB7" s="84">
        <f>'[2]4. BL SDB'!BF$3</f>
        <v>64.970443686205158</v>
      </c>
      <c r="BC7" s="84">
        <f>'[2]4. BL SDB'!BG$3</f>
        <v>65.05551440489829</v>
      </c>
      <c r="BD7" s="84">
        <f>'[2]4. BL SDB'!BH$3</f>
        <v>65.140370538206213</v>
      </c>
      <c r="BE7" s="84">
        <f>'[2]4. BL SDB'!BI$3</f>
        <v>65.224121225166868</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1" x14ac:dyDescent="0.2">
      <c r="B8" s="55">
        <f>B7+1</f>
        <v>2</v>
      </c>
      <c r="C8" s="90" t="s">
        <v>307</v>
      </c>
      <c r="D8" s="25" t="s">
        <v>308</v>
      </c>
      <c r="E8" s="25" t="s">
        <v>101</v>
      </c>
      <c r="F8" s="25">
        <v>2</v>
      </c>
      <c r="G8" s="36"/>
      <c r="H8" s="81">
        <f>'[2]4. BL SDB'!L$4</f>
        <v>39.855137909544325</v>
      </c>
      <c r="I8" s="81">
        <f>'[2]4. BL SDB'!M$4</f>
        <v>30.491753378328628</v>
      </c>
      <c r="J8" s="81">
        <f>'[2]4. BL SDB'!N$4</f>
        <v>30.538946720308449</v>
      </c>
      <c r="K8" s="81">
        <f>'[2]4. BL SDB'!O$4</f>
        <v>32.247700680125995</v>
      </c>
      <c r="L8" s="81">
        <f>'[2]4. BL SDB'!P$4</f>
        <v>35.461805619914877</v>
      </c>
      <c r="M8" s="81">
        <f>'[2]4. BL SDB'!Q$4</f>
        <v>35.569655184037451</v>
      </c>
      <c r="N8" s="81">
        <f>'[2]4. BL SDB'!R$4</f>
        <v>35.566268276048291</v>
      </c>
      <c r="O8" s="81">
        <f>'[2]4. BL SDB'!S$4</f>
        <v>29.7915950640283</v>
      </c>
      <c r="P8" s="81">
        <f>'[2]4. BL SDB'!T$4</f>
        <v>29.776193752224401</v>
      </c>
      <c r="Q8" s="81">
        <f>'[2]4. BL SDB'!U$4</f>
        <v>29.752144418975078</v>
      </c>
      <c r="R8" s="81">
        <f>'[2]4. BL SDB'!V$4</f>
        <v>29.873310647898109</v>
      </c>
      <c r="S8" s="81">
        <f>'[2]4. BL SDB'!W$4</f>
        <v>29.943915426142233</v>
      </c>
      <c r="T8" s="81">
        <f>'[2]4. BL SDB'!X$4</f>
        <v>30.022909300091904</v>
      </c>
      <c r="U8" s="81">
        <f>'[2]4. BL SDB'!Y$4</f>
        <v>30.114440644334699</v>
      </c>
      <c r="V8" s="81">
        <f>'[2]4. BL SDB'!Z$4</f>
        <v>30.215649917308369</v>
      </c>
      <c r="W8" s="81">
        <f>'[2]4. BL SDB'!AA$4</f>
        <v>30.333869255606686</v>
      </c>
      <c r="X8" s="81">
        <f>'[2]4. BL SDB'!AB$4</f>
        <v>30.462011090938432</v>
      </c>
      <c r="Y8" s="81">
        <f>'[2]4. BL SDB'!AC$4</f>
        <v>30.589379237751359</v>
      </c>
      <c r="Z8" s="81">
        <f>'[2]4. BL SDB'!AD$4</f>
        <v>30.725254115938156</v>
      </c>
      <c r="AA8" s="81">
        <f>'[2]4. BL SDB'!AE$4</f>
        <v>30.870111287032699</v>
      </c>
      <c r="AB8" s="81">
        <f>'[2]4. BL SDB'!AF$4</f>
        <v>30.910729225556061</v>
      </c>
      <c r="AC8" s="81">
        <f>'[2]4. BL SDB'!AG$4</f>
        <v>30.95813774059323</v>
      </c>
      <c r="AD8" s="81">
        <f>'[2]4. BL SDB'!AH$4</f>
        <v>31.008358288680803</v>
      </c>
      <c r="AE8" s="81">
        <f>'[2]4. BL SDB'!AI$4</f>
        <v>31.059828554191711</v>
      </c>
      <c r="AF8" s="81">
        <f>'[2]4. BL SDB'!AJ$4</f>
        <v>31.115763479548669</v>
      </c>
      <c r="AG8" s="84">
        <f>'[2]4. BL SDB'!AK$4</f>
        <v>31.170172062485683</v>
      </c>
      <c r="AH8" s="84">
        <f>'[2]4. BL SDB'!AL$4</f>
        <v>31.216064704924726</v>
      </c>
      <c r="AI8" s="84">
        <f>'[2]4. BL SDB'!AM$4</f>
        <v>31.263249689423432</v>
      </c>
      <c r="AJ8" s="84">
        <f>'[2]4. BL SDB'!AN$4</f>
        <v>31.311569645463734</v>
      </c>
      <c r="AK8" s="84">
        <f>'[2]4. BL SDB'!AO$4</f>
        <v>31.360884171934202</v>
      </c>
      <c r="AL8" s="84">
        <f>'[2]4. BL SDB'!AP$4</f>
        <v>31.433824912105308</v>
      </c>
      <c r="AM8" s="84">
        <f>'[2]4. BL SDB'!AQ$4</f>
        <v>31.507521837475508</v>
      </c>
      <c r="AN8" s="84">
        <f>'[2]4. BL SDB'!AR$4</f>
        <v>31.581873456780436</v>
      </c>
      <c r="AO8" s="84">
        <f>'[2]4. BL SDB'!AS$4</f>
        <v>31.656788145638082</v>
      </c>
      <c r="AP8" s="84">
        <f>'[2]4. BL SDB'!AT$4</f>
        <v>31.732182945008475</v>
      </c>
      <c r="AQ8" s="84">
        <f>'[2]4. BL SDB'!AU$4</f>
        <v>31.901582832651222</v>
      </c>
      <c r="AR8" s="84">
        <f>'[2]4. BL SDB'!AV$4</f>
        <v>32.062304660271089</v>
      </c>
      <c r="AS8" s="84">
        <f>'[2]4. BL SDB'!AW$4</f>
        <v>32.222406646678955</v>
      </c>
      <c r="AT8" s="84">
        <f>'[2]4. BL SDB'!AX$4</f>
        <v>32.382666472950483</v>
      </c>
      <c r="AU8" s="84">
        <f>'[2]4. BL SDB'!AY$4</f>
        <v>32.542530165749582</v>
      </c>
      <c r="AV8" s="84">
        <f>'[2]4. BL SDB'!AZ$4</f>
        <v>32.549147308751159</v>
      </c>
      <c r="AW8" s="84">
        <f>'[2]4. BL SDB'!BA$4</f>
        <v>32.555758882378214</v>
      </c>
      <c r="AX8" s="84">
        <f>'[2]4. BL SDB'!BB$4</f>
        <v>32.56232565780553</v>
      </c>
      <c r="AY8" s="84">
        <f>'[2]4. BL SDB'!BC$4</f>
        <v>32.568811440004069</v>
      </c>
      <c r="AZ8" s="84">
        <f>'[2]4. BL SDB'!BD$4</f>
        <v>32.575182763188707</v>
      </c>
      <c r="BA8" s="84">
        <f>'[2]4. BL SDB'!BE$4</f>
        <v>32.57280323248424</v>
      </c>
      <c r="BB8" s="84">
        <f>'[2]4. BL SDB'!BF$4</f>
        <v>32.570249454722735</v>
      </c>
      <c r="BC8" s="84">
        <f>'[2]4. BL SDB'!BG$4</f>
        <v>32.567494658962055</v>
      </c>
      <c r="BD8" s="84">
        <f>'[2]4. BL SDB'!BH$4</f>
        <v>32.564525277816166</v>
      </c>
      <c r="BE8" s="84">
        <f>'[2]4. BL SDB'!BI$4</f>
        <v>32.560450450322996</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1" x14ac:dyDescent="0.2">
      <c r="B9" s="55">
        <f t="shared" ref="B9:B11" si="0">B8+1</f>
        <v>3</v>
      </c>
      <c r="C9" s="90" t="s">
        <v>309</v>
      </c>
      <c r="D9" s="25" t="s">
        <v>310</v>
      </c>
      <c r="E9" s="25" t="s">
        <v>101</v>
      </c>
      <c r="F9" s="25">
        <v>2</v>
      </c>
      <c r="G9" s="36"/>
      <c r="H9" s="81">
        <f>'[2]4. BL SDB'!L$5</f>
        <v>49.455137909544327</v>
      </c>
      <c r="I9" s="81">
        <f>'[2]4. BL SDB'!M$5</f>
        <v>40.091753378328626</v>
      </c>
      <c r="J9" s="81">
        <f>'[2]4. BL SDB'!N$5</f>
        <v>40.138946720308446</v>
      </c>
      <c r="K9" s="81">
        <f>'[2]4. BL SDB'!O$5</f>
        <v>41.847700680125996</v>
      </c>
      <c r="L9" s="81">
        <f>'[2]4. BL SDB'!P$5</f>
        <v>45.061805619914878</v>
      </c>
      <c r="M9" s="81">
        <f>'[2]4. BL SDB'!Q$5</f>
        <v>45.169655184037452</v>
      </c>
      <c r="N9" s="81">
        <f>'[2]4. BL SDB'!R$5</f>
        <v>45.166268276048292</v>
      </c>
      <c r="O9" s="81">
        <f>'[2]4. BL SDB'!S$5</f>
        <v>39.391595064028301</v>
      </c>
      <c r="P9" s="81">
        <f>'[2]4. BL SDB'!T$5</f>
        <v>39.376193752224403</v>
      </c>
      <c r="Q9" s="81">
        <f>'[2]4. BL SDB'!U$5</f>
        <v>39.35214441897508</v>
      </c>
      <c r="R9" s="81">
        <f>'[2]4. BL SDB'!V$5</f>
        <v>39.47331064789811</v>
      </c>
      <c r="S9" s="81">
        <f>'[2]4. BL SDB'!W$5</f>
        <v>39.543915426142235</v>
      </c>
      <c r="T9" s="81">
        <f>'[2]4. BL SDB'!X$5</f>
        <v>39.622909300091905</v>
      </c>
      <c r="U9" s="81">
        <f>'[2]4. BL SDB'!Y$5</f>
        <v>39.714440644334701</v>
      </c>
      <c r="V9" s="81">
        <f>'[2]4. BL SDB'!Z$5</f>
        <v>39.81564991730837</v>
      </c>
      <c r="W9" s="81">
        <f>'[2]4. BL SDB'!AA$5</f>
        <v>39.933869255606687</v>
      </c>
      <c r="X9" s="81">
        <f>'[2]4. BL SDB'!AB$5</f>
        <v>40.062011090938434</v>
      </c>
      <c r="Y9" s="81">
        <f>'[2]4. BL SDB'!AC$5</f>
        <v>40.189379237751361</v>
      </c>
      <c r="Z9" s="81">
        <f>'[2]4. BL SDB'!AD$5</f>
        <v>40.325254115938158</v>
      </c>
      <c r="AA9" s="81">
        <f>'[2]4. BL SDB'!AE$5</f>
        <v>40.470111287032701</v>
      </c>
      <c r="AB9" s="81">
        <f>'[2]4. BL SDB'!AF$5</f>
        <v>40.510729225556062</v>
      </c>
      <c r="AC9" s="81">
        <f>'[2]4. BL SDB'!AG$5</f>
        <v>40.558137740593232</v>
      </c>
      <c r="AD9" s="81">
        <f>'[2]4. BL SDB'!AH$5</f>
        <v>40.608358288680805</v>
      </c>
      <c r="AE9" s="81">
        <f>'[2]4. BL SDB'!AI$5</f>
        <v>40.659828554191712</v>
      </c>
      <c r="AF9" s="81">
        <f>'[2]4. BL SDB'!AJ$5</f>
        <v>40.71576347954867</v>
      </c>
      <c r="AG9" s="84">
        <f>'[2]4. BL SDB'!AK$5</f>
        <v>40.770172062485685</v>
      </c>
      <c r="AH9" s="84">
        <f>'[2]4. BL SDB'!AL$5</f>
        <v>40.816064704924727</v>
      </c>
      <c r="AI9" s="84">
        <f>'[2]4. BL SDB'!AM$5</f>
        <v>40.863249689423434</v>
      </c>
      <c r="AJ9" s="84">
        <f>'[2]4. BL SDB'!AN$5</f>
        <v>40.911569645463736</v>
      </c>
      <c r="AK9" s="84">
        <f>'[2]4. BL SDB'!AO$5</f>
        <v>40.960884171934204</v>
      </c>
      <c r="AL9" s="84">
        <f>'[2]4. BL SDB'!AP$5</f>
        <v>41.03382491210531</v>
      </c>
      <c r="AM9" s="84">
        <f>'[2]4. BL SDB'!AQ$5</f>
        <v>41.10752183747551</v>
      </c>
      <c r="AN9" s="84">
        <f>'[2]4. BL SDB'!AR$5</f>
        <v>41.181873456780437</v>
      </c>
      <c r="AO9" s="84">
        <f>'[2]4. BL SDB'!AS$5</f>
        <v>41.256788145638083</v>
      </c>
      <c r="AP9" s="84">
        <f>'[2]4. BL SDB'!AT$5</f>
        <v>41.332182945008476</v>
      </c>
      <c r="AQ9" s="84">
        <f>'[2]4. BL SDB'!AU$5</f>
        <v>41.501582832651223</v>
      </c>
      <c r="AR9" s="84">
        <f>'[2]4. BL SDB'!AV$5</f>
        <v>41.66230466027109</v>
      </c>
      <c r="AS9" s="84">
        <f>'[2]4. BL SDB'!AW$5</f>
        <v>41.822406646678957</v>
      </c>
      <c r="AT9" s="84">
        <f>'[2]4. BL SDB'!AX$5</f>
        <v>41.982666472950484</v>
      </c>
      <c r="AU9" s="84">
        <f>'[2]4. BL SDB'!AY$5</f>
        <v>42.142530165749584</v>
      </c>
      <c r="AV9" s="84">
        <f>'[2]4. BL SDB'!AZ$5</f>
        <v>42.149147308751161</v>
      </c>
      <c r="AW9" s="84">
        <f>'[2]4. BL SDB'!BA$5</f>
        <v>42.155758882378215</v>
      </c>
      <c r="AX9" s="84">
        <f>'[2]4. BL SDB'!BB$5</f>
        <v>42.162325657805532</v>
      </c>
      <c r="AY9" s="84">
        <f>'[2]4. BL SDB'!BC$5</f>
        <v>42.16881144000407</v>
      </c>
      <c r="AZ9" s="84">
        <f>'[2]4. BL SDB'!BD$5</f>
        <v>42.175182763188708</v>
      </c>
      <c r="BA9" s="84">
        <f>'[2]4. BL SDB'!BE$5</f>
        <v>42.172803232484242</v>
      </c>
      <c r="BB9" s="84">
        <f>'[2]4. BL SDB'!BF$5</f>
        <v>42.170249454722736</v>
      </c>
      <c r="BC9" s="84">
        <f>'[2]4. BL SDB'!BG$5</f>
        <v>42.167494658962056</v>
      </c>
      <c r="BD9" s="84">
        <f>'[2]4. BL SDB'!BH$5</f>
        <v>42.164525277816168</v>
      </c>
      <c r="BE9" s="84">
        <f>'[2]4. BL SDB'!BI$5</f>
        <v>42.160450450322998</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51" x14ac:dyDescent="0.2">
      <c r="B10" s="55">
        <f t="shared" si="0"/>
        <v>4</v>
      </c>
      <c r="C10" s="90" t="s">
        <v>311</v>
      </c>
      <c r="D10" s="25" t="s">
        <v>312</v>
      </c>
      <c r="E10" s="25" t="s">
        <v>101</v>
      </c>
      <c r="F10" s="25">
        <v>2</v>
      </c>
      <c r="G10" s="36"/>
      <c r="H10" s="81">
        <f>'[2]4. BL SDB'!L$8</f>
        <v>3.8240472785847883</v>
      </c>
      <c r="I10" s="81">
        <f>'[2]4. BL SDB'!M$8</f>
        <v>3.9030828588916777</v>
      </c>
      <c r="J10" s="81">
        <f>'[2]4. BL SDB'!N$8</f>
        <v>3.9821184391985667</v>
      </c>
      <c r="K10" s="81">
        <f>'[2]4. BL SDB'!O$8</f>
        <v>4.0611540195054561</v>
      </c>
      <c r="L10" s="81">
        <f>'[2]4. BL SDB'!P$8</f>
        <v>4.140189599812345</v>
      </c>
      <c r="M10" s="81">
        <f>'[2]4. BL SDB'!Q$8</f>
        <v>4.1196550347590843</v>
      </c>
      <c r="N10" s="81">
        <f>'[2]4. BL SDB'!R$8</f>
        <v>4.0991204697058237</v>
      </c>
      <c r="O10" s="81">
        <f>'[2]4. BL SDB'!S$8</f>
        <v>4.078585904652563</v>
      </c>
      <c r="P10" s="81">
        <f>'[2]4. BL SDB'!T$8</f>
        <v>4.0580513395993023</v>
      </c>
      <c r="Q10" s="81">
        <f>'[2]4. BL SDB'!U$8</f>
        <v>4.0375167745460416</v>
      </c>
      <c r="R10" s="81">
        <f>'[2]4. BL SDB'!V$8</f>
        <v>4.0665218106109275</v>
      </c>
      <c r="S10" s="81">
        <f>'[2]4. BL SDB'!W$8</f>
        <v>4.0955268466758143</v>
      </c>
      <c r="T10" s="81">
        <f>'[2]4. BL SDB'!X$8</f>
        <v>4.1245318827407003</v>
      </c>
      <c r="U10" s="81">
        <f>'[2]4. BL SDB'!Y$8</f>
        <v>4.1535369188055871</v>
      </c>
      <c r="V10" s="81">
        <f>'[2]4. BL SDB'!Z$8</f>
        <v>4.182541954870473</v>
      </c>
      <c r="W10" s="81">
        <f>'[2]4. BL SDB'!AA$8</f>
        <v>4.315019460313076</v>
      </c>
      <c r="X10" s="81">
        <f>'[2]4. BL SDB'!AB$8</f>
        <v>4.4474969657556782</v>
      </c>
      <c r="Y10" s="81">
        <f>'[2]4. BL SDB'!AC$8</f>
        <v>4.5799744711982813</v>
      </c>
      <c r="Z10" s="81">
        <f>'[2]4. BL SDB'!AD$8</f>
        <v>4.7124519766408834</v>
      </c>
      <c r="AA10" s="81">
        <f>'[2]4. BL SDB'!AE$8</f>
        <v>4.8449294820834865</v>
      </c>
      <c r="AB10" s="81">
        <f>'[2]4. BL SDB'!AF$8</f>
        <v>4.8550957423606436</v>
      </c>
      <c r="AC10" s="81">
        <f>'[2]4. BL SDB'!AG$8</f>
        <v>4.8652620026378006</v>
      </c>
      <c r="AD10" s="81">
        <f>'[2]4. BL SDB'!AH$8</f>
        <v>4.8754282629149568</v>
      </c>
      <c r="AE10" s="81">
        <f>'[2]4. BL SDB'!AI$8</f>
        <v>4.8855945231921138</v>
      </c>
      <c r="AF10" s="81">
        <f>'[2]4. BL SDB'!AJ$8</f>
        <v>4.8957607834692709</v>
      </c>
      <c r="AG10" s="84">
        <f>'[2]4. BL SDB'!AK$8</f>
        <v>4.9115142415080975</v>
      </c>
      <c r="AH10" s="84">
        <f>'[2]4. BL SDB'!AL$8</f>
        <v>4.9272676995469222</v>
      </c>
      <c r="AI10" s="84">
        <f>'[2]4. BL SDB'!AM$8</f>
        <v>4.9430211575857488</v>
      </c>
      <c r="AJ10" s="84">
        <f>'[2]4. BL SDB'!AN$8</f>
        <v>4.9587746156245736</v>
      </c>
      <c r="AK10" s="84">
        <f>'[2]4. BL SDB'!AO$8</f>
        <v>4.9745280736634001</v>
      </c>
      <c r="AL10" s="84">
        <f>'[2]4. BL SDB'!AP$8</f>
        <v>4.9928497048930369</v>
      </c>
      <c r="AM10" s="84">
        <f>'[2]4. BL SDB'!AQ$8</f>
        <v>5.0111713361226737</v>
      </c>
      <c r="AN10" s="84">
        <f>'[2]4. BL SDB'!AR$8</f>
        <v>5.0294929673523097</v>
      </c>
      <c r="AO10" s="84">
        <f>'[2]4. BL SDB'!AS$8</f>
        <v>5.0478145985819465</v>
      </c>
      <c r="AP10" s="84">
        <f>'[2]4. BL SDB'!AT$8</f>
        <v>5.0661362298115833</v>
      </c>
      <c r="AQ10" s="84">
        <f>'[2]4. BL SDB'!AU$8</f>
        <v>5.2468213727641855</v>
      </c>
      <c r="AR10" s="84">
        <f>'[2]4. BL SDB'!AV$8</f>
        <v>5.4275065157167877</v>
      </c>
      <c r="AS10" s="84">
        <f>'[2]4. BL SDB'!AW$8</f>
        <v>5.608191658669389</v>
      </c>
      <c r="AT10" s="84">
        <f>'[2]4. BL SDB'!AX$8</f>
        <v>5.7888768016219911</v>
      </c>
      <c r="AU10" s="84">
        <f>'[2]4. BL SDB'!AY$8</f>
        <v>5.9695619445745933</v>
      </c>
      <c r="AV10" s="84">
        <f>'[2]4. BL SDB'!AZ$8</f>
        <v>5.9259742101641137</v>
      </c>
      <c r="AW10" s="84">
        <f>'[2]4. BL SDB'!BA$8</f>
        <v>5.8823864757536342</v>
      </c>
      <c r="AX10" s="84">
        <f>'[2]4. BL SDB'!BB$8</f>
        <v>5.8387987413431546</v>
      </c>
      <c r="AY10" s="84">
        <f>'[2]4. BL SDB'!BC$8</f>
        <v>5.795211006932675</v>
      </c>
      <c r="AZ10" s="84">
        <f>'[2]4. BL SDB'!BD$8</f>
        <v>5.7516232725221954</v>
      </c>
      <c r="BA10" s="84">
        <f>'[2]4. BL SDB'!BE$8</f>
        <v>5.7258351935225242</v>
      </c>
      <c r="BB10" s="84">
        <f>'[2]4. BL SDB'!BF$8</f>
        <v>5.7000471145228548</v>
      </c>
      <c r="BC10" s="84">
        <f>'[2]4. BL SDB'!BG$8</f>
        <v>5.6742590355231837</v>
      </c>
      <c r="BD10" s="84">
        <f>'[2]4. BL SDB'!BH$8</f>
        <v>5.6484709565235143</v>
      </c>
      <c r="BE10" s="84">
        <f>'[2]4. BL SDB'!BI$8</f>
        <v>5.6226828775238431</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51" x14ac:dyDescent="0.2">
      <c r="B11" s="55">
        <f t="shared" si="0"/>
        <v>5</v>
      </c>
      <c r="C11" s="90" t="s">
        <v>313</v>
      </c>
      <c r="D11" s="25" t="s">
        <v>314</v>
      </c>
      <c r="E11" s="25" t="s">
        <v>101</v>
      </c>
      <c r="F11" s="25">
        <v>2</v>
      </c>
      <c r="G11" s="36"/>
      <c r="H11" s="83">
        <f>'[2]4. BL SDB'!L$10</f>
        <v>-16.210148960349141</v>
      </c>
      <c r="I11" s="83">
        <f>'[2]4. BL SDB'!M$10</f>
        <v>-25.65030489966869</v>
      </c>
      <c r="J11" s="83">
        <f>'[2]4. BL SDB'!N$10</f>
        <v>-25.6889345990284</v>
      </c>
      <c r="K11" s="83">
        <f>'[2]4. BL SDB'!O$10</f>
        <v>-24.097884517252037</v>
      </c>
      <c r="L11" s="83">
        <f>'[2]4. BL SDB'!P$10</f>
        <v>-21.031373862145728</v>
      </c>
      <c r="M11" s="83">
        <f>'[2]4. BL SDB'!Q$10</f>
        <v>-20.901421772840386</v>
      </c>
      <c r="N11" s="83">
        <f>'[2]4. BL SDB'!R$10</f>
        <v>-20.866125514885141</v>
      </c>
      <c r="O11" s="83">
        <f>'[2]4. BL SDB'!S$10</f>
        <v>-26.588998847802372</v>
      </c>
      <c r="P11" s="83">
        <f>'[2]4. BL SDB'!T$10</f>
        <v>-26.542826345488415</v>
      </c>
      <c r="Q11" s="83">
        <f>'[2]4. BL SDB'!U$10</f>
        <v>-26.530057675729893</v>
      </c>
      <c r="R11" s="83">
        <f>'[2]4. BL SDB'!V$10</f>
        <v>-26.51850299436623</v>
      </c>
      <c r="S11" s="83">
        <f>'[2]4. BL SDB'!W$10</f>
        <v>-26.506948313002571</v>
      </c>
      <c r="T11" s="83">
        <f>'[2]4. BL SDB'!X$10</f>
        <v>-26.495393631638894</v>
      </c>
      <c r="U11" s="83">
        <f>'[2]4. BL SDB'!Y$10</f>
        <v>-26.483838950275228</v>
      </c>
      <c r="V11" s="83">
        <f>'[2]4. BL SDB'!Z$10</f>
        <v>-26.472284268911565</v>
      </c>
      <c r="W11" s="83">
        <f>'[2]4. BL SDB'!AA$10</f>
        <v>-26.548899361032426</v>
      </c>
      <c r="X11" s="83">
        <f>'[2]4. BL SDB'!AB$10</f>
        <v>-26.625514453153297</v>
      </c>
      <c r="Y11" s="83">
        <f>'[2]4. BL SDB'!AC$10</f>
        <v>-26.702129545274158</v>
      </c>
      <c r="Z11" s="83">
        <f>'[2]4. BL SDB'!AD$10</f>
        <v>-26.778744637395029</v>
      </c>
      <c r="AA11" s="83">
        <f>'[2]4. BL SDB'!AE$10</f>
        <v>-26.855359729515889</v>
      </c>
      <c r="AB11" s="83">
        <f>'[2]4. BL SDB'!AF$10</f>
        <v>-26.910714770178121</v>
      </c>
      <c r="AC11" s="83">
        <f>'[2]4. BL SDB'!AG$10</f>
        <v>-26.966069810840345</v>
      </c>
      <c r="AD11" s="83">
        <f>'[2]4. BL SDB'!AH$10</f>
        <v>-27.02142485150258</v>
      </c>
      <c r="AE11" s="83">
        <f>'[2]4. BL SDB'!AI$10</f>
        <v>-27.076779892164804</v>
      </c>
      <c r="AF11" s="83">
        <f>'[2]4. BL SDB'!AJ$10</f>
        <v>-27.132134932827036</v>
      </c>
      <c r="AG11" s="84">
        <f>'[2]4. BL SDB'!AK$10</f>
        <v>-27.193731240124759</v>
      </c>
      <c r="AH11" s="84">
        <f>'[2]4. BL SDB'!AL$10</f>
        <v>-27.255327547422489</v>
      </c>
      <c r="AI11" s="84">
        <f>'[2]4. BL SDB'!AM$10</f>
        <v>-27.316923854720216</v>
      </c>
      <c r="AJ11" s="84">
        <f>'[2]4. BL SDB'!AN$10</f>
        <v>-27.378520162017946</v>
      </c>
      <c r="AK11" s="84">
        <f>'[2]4. BL SDB'!AO$10</f>
        <v>-27.440116469315676</v>
      </c>
      <c r="AL11" s="84">
        <f>'[2]4. BL SDB'!AP$10</f>
        <v>-27.481523673381925</v>
      </c>
      <c r="AM11" s="84">
        <f>'[2]4. BL SDB'!AQ$10</f>
        <v>-27.522930877448175</v>
      </c>
      <c r="AN11" s="84">
        <f>'[2]4. BL SDB'!AR$10</f>
        <v>-27.564338081514428</v>
      </c>
      <c r="AO11" s="84">
        <f>'[2]4. BL SDB'!AS$10</f>
        <v>-27.605745285580678</v>
      </c>
      <c r="AP11" s="84">
        <f>'[2]4. BL SDB'!AT$10</f>
        <v>-27.647152489646928</v>
      </c>
      <c r="AQ11" s="84">
        <f>'[2]4. BL SDB'!AU$10</f>
        <v>-27.757322896227247</v>
      </c>
      <c r="AR11" s="84">
        <f>'[2]4. BL SDB'!AV$10</f>
        <v>-27.867493302807574</v>
      </c>
      <c r="AS11" s="84">
        <f>'[2]4. BL SDB'!AW$10</f>
        <v>-27.97766370938789</v>
      </c>
      <c r="AT11" s="84">
        <f>'[2]4. BL SDB'!AX$10</f>
        <v>-28.087834115968217</v>
      </c>
      <c r="AU11" s="84">
        <f>'[2]4. BL SDB'!AY$10</f>
        <v>-28.198004522548537</v>
      </c>
      <c r="AV11" s="84">
        <f>'[2]4. BL SDB'!AZ$10</f>
        <v>-28.233636913058227</v>
      </c>
      <c r="AW11" s="84">
        <f>'[2]4. BL SDB'!BA$10</f>
        <v>-28.269269303567917</v>
      </c>
      <c r="AX11" s="84">
        <f>'[2]4. BL SDB'!BB$10</f>
        <v>-28.304901694077607</v>
      </c>
      <c r="AY11" s="84">
        <f>'[2]4. BL SDB'!BC$10</f>
        <v>-28.340534084587297</v>
      </c>
      <c r="AZ11" s="84">
        <f>'[2]4. BL SDB'!BD$10</f>
        <v>-28.376166475096987</v>
      </c>
      <c r="BA11" s="84">
        <f>'[2]4. BL SDB'!BE$10</f>
        <v>-28.438203910551135</v>
      </c>
      <c r="BB11" s="84">
        <f>'[2]4. BL SDB'!BF$10</f>
        <v>-28.500241346005275</v>
      </c>
      <c r="BC11" s="84">
        <f>'[2]4. BL SDB'!BG$10</f>
        <v>-28.562278781459419</v>
      </c>
      <c r="BD11" s="84">
        <f>'[2]4. BL SDB'!BH$10</f>
        <v>-28.624316216913559</v>
      </c>
      <c r="BE11" s="84">
        <f>'[2]4. BL SDB'!BI$10</f>
        <v>-28.686353652367714</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ht="13.9" customHeight="1" x14ac:dyDescent="0.2"/>
    <row r="13" spans="1:88" ht="13.9" customHeight="1" x14ac:dyDescent="0.2"/>
    <row r="14" spans="1:88" ht="13.9" customHeight="1" x14ac:dyDescent="0.2"/>
    <row r="15" spans="1:88" ht="13.9" customHeight="1" x14ac:dyDescent="0.25">
      <c r="B15" s="44" t="s">
        <v>113</v>
      </c>
    </row>
    <row r="16" spans="1:88" ht="13.9" customHeight="1" x14ac:dyDescent="0.2"/>
    <row r="17" spans="2:9" ht="13.9" customHeight="1" x14ac:dyDescent="0.2">
      <c r="B17" s="45"/>
      <c r="C17" t="s">
        <v>114</v>
      </c>
    </row>
    <row r="18" spans="2:9" ht="13.9" customHeight="1" x14ac:dyDescent="0.2"/>
    <row r="19" spans="2:9" ht="13.9" customHeight="1" x14ac:dyDescent="0.2">
      <c r="B19" s="46"/>
      <c r="C19" t="s">
        <v>115</v>
      </c>
    </row>
    <row r="20" spans="2:9" ht="13.9" customHeight="1" x14ac:dyDescent="0.2"/>
    <row r="21" spans="2:9" ht="13.9" customHeight="1" x14ac:dyDescent="0.2"/>
    <row r="22" spans="2:9" ht="13.9" customHeight="1" x14ac:dyDescent="0.2"/>
    <row r="23" spans="2:9" ht="13.9" customHeight="1" x14ac:dyDescent="0.25">
      <c r="B23" s="131" t="s">
        <v>315</v>
      </c>
      <c r="C23" s="132"/>
      <c r="D23" s="132"/>
      <c r="E23" s="132"/>
      <c r="F23" s="132"/>
      <c r="G23" s="132"/>
      <c r="H23" s="132"/>
      <c r="I23" s="133"/>
    </row>
    <row r="24" spans="2:9" ht="13.9" customHeight="1" x14ac:dyDescent="0.2"/>
    <row r="25" spans="2:9" s="6" customFormat="1" ht="13.5" x14ac:dyDescent="0.2">
      <c r="B25" s="47" t="s">
        <v>70</v>
      </c>
      <c r="C25" s="134" t="s">
        <v>118</v>
      </c>
      <c r="D25" s="134"/>
      <c r="E25" s="134"/>
      <c r="F25" s="134"/>
      <c r="G25" s="134"/>
      <c r="H25" s="134"/>
      <c r="I25" s="134"/>
    </row>
    <row r="26" spans="2:9" s="6" customFormat="1" ht="72.400000000000006" customHeight="1" x14ac:dyDescent="0.2">
      <c r="B26" s="48">
        <v>1</v>
      </c>
      <c r="C26" s="127" t="s">
        <v>316</v>
      </c>
      <c r="D26" s="114"/>
      <c r="E26" s="114"/>
      <c r="F26" s="114"/>
      <c r="G26" s="114"/>
      <c r="H26" s="114"/>
      <c r="I26" s="114"/>
    </row>
    <row r="27" spans="2:9" s="6" customFormat="1" ht="54" customHeight="1" x14ac:dyDescent="0.2">
      <c r="B27" s="48">
        <v>2</v>
      </c>
      <c r="C27" s="127" t="s">
        <v>317</v>
      </c>
      <c r="D27" s="114"/>
      <c r="E27" s="114"/>
      <c r="F27" s="114"/>
      <c r="G27" s="114"/>
      <c r="H27" s="114"/>
      <c r="I27" s="114"/>
    </row>
    <row r="28" spans="2:9" s="6" customFormat="1" ht="54" customHeight="1" x14ac:dyDescent="0.2">
      <c r="B28" s="48">
        <v>3</v>
      </c>
      <c r="C28" s="127" t="s">
        <v>318</v>
      </c>
      <c r="D28" s="114"/>
      <c r="E28" s="114"/>
      <c r="F28" s="114"/>
      <c r="G28" s="114"/>
      <c r="H28" s="114"/>
      <c r="I28" s="114"/>
    </row>
    <row r="29" spans="2:9" s="6" customFormat="1" ht="54" customHeight="1" x14ac:dyDescent="0.2">
      <c r="B29" s="48">
        <v>4</v>
      </c>
      <c r="C29" s="127" t="s">
        <v>319</v>
      </c>
      <c r="D29" s="114"/>
      <c r="E29" s="114"/>
      <c r="F29" s="114"/>
      <c r="G29" s="114"/>
      <c r="H29" s="114"/>
      <c r="I29" s="114"/>
    </row>
    <row r="30" spans="2:9" s="6" customFormat="1" ht="54" customHeight="1" x14ac:dyDescent="0.2">
      <c r="B30" s="48">
        <v>5</v>
      </c>
      <c r="C30" s="127" t="s">
        <v>320</v>
      </c>
      <c r="D30" s="114"/>
      <c r="E30" s="114"/>
      <c r="F30" s="114"/>
      <c r="G30" s="114"/>
      <c r="H30" s="114"/>
      <c r="I30" s="114"/>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topLeftCell="A3" zoomScaleNormal="100" workbookViewId="0">
      <selection activeCell="BH9" sqref="BH9"/>
    </sheetView>
  </sheetViews>
  <sheetFormatPr defaultColWidth="0" defaultRowHeight="14.25" zeroHeight="1" x14ac:dyDescent="0.2"/>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2">
      <c r="B1" s="1" t="s">
        <v>321</v>
      </c>
      <c r="C1" s="1"/>
      <c r="D1" s="20"/>
      <c r="E1" s="21"/>
      <c r="F1" s="20"/>
      <c r="G1" s="22"/>
    </row>
    <row r="2" spans="1:88" ht="15" thickBot="1" x14ac:dyDescent="0.25">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row>
    <row r="3" spans="1:88" ht="17.25" thickBot="1" x14ac:dyDescent="0.25">
      <c r="A3" s="22"/>
      <c r="B3" s="118" t="s">
        <v>3</v>
      </c>
      <c r="C3" s="119"/>
      <c r="D3" s="135" t="str">
        <f>'Cover sheet'!C5</f>
        <v>Southern Water</v>
      </c>
      <c r="E3" s="136"/>
      <c r="F3" s="137"/>
      <c r="G3" s="36"/>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row>
    <row r="4" spans="1:88" ht="17.25" thickBot="1" x14ac:dyDescent="0.25">
      <c r="A4" s="22"/>
      <c r="B4" s="118" t="s">
        <v>6</v>
      </c>
      <c r="C4" s="119"/>
      <c r="D4" s="135" t="str">
        <f>'Cover sheet'!C6</f>
        <v>Sussex North</v>
      </c>
      <c r="E4" s="136"/>
      <c r="F4" s="137"/>
      <c r="G4" s="36"/>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row>
    <row r="5" spans="1:88" ht="16.5" thickBot="1" x14ac:dyDescent="0.35">
      <c r="A5" s="22"/>
      <c r="B5" s="22"/>
      <c r="C5" s="24"/>
      <c r="D5" s="24"/>
      <c r="E5" s="22"/>
      <c r="F5" s="22"/>
      <c r="G5" s="36"/>
      <c r="H5" s="139" t="s">
        <v>150</v>
      </c>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0" t="s">
        <v>151</v>
      </c>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130"/>
      <c r="CD5" s="130"/>
      <c r="CE5" s="130"/>
      <c r="CF5" s="130"/>
      <c r="CG5" s="130"/>
      <c r="CH5" s="130"/>
      <c r="CI5" s="130"/>
      <c r="CJ5" s="130"/>
    </row>
    <row r="6" spans="1:88" ht="15" thickBot="1" x14ac:dyDescent="0.25">
      <c r="B6" s="54" t="s">
        <v>70</v>
      </c>
      <c r="C6" s="17" t="s">
        <v>152</v>
      </c>
      <c r="D6" s="18" t="s">
        <v>72</v>
      </c>
      <c r="E6" s="18" t="s">
        <v>73</v>
      </c>
      <c r="F6" s="74" t="s">
        <v>74</v>
      </c>
      <c r="G6" s="36"/>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1.75" customHeight="1" x14ac:dyDescent="0.2">
      <c r="B7" s="55">
        <v>1</v>
      </c>
      <c r="C7" s="27" t="s">
        <v>322</v>
      </c>
      <c r="D7" s="28" t="s">
        <v>323</v>
      </c>
      <c r="E7" s="28" t="s">
        <v>101</v>
      </c>
      <c r="F7" s="28">
        <v>2</v>
      </c>
      <c r="G7" s="36"/>
      <c r="H7" s="81">
        <f>'[2]7. FP Supply (RO)'!L$21</f>
        <v>64.844825503109988</v>
      </c>
      <c r="I7" s="81">
        <f>'[2]7. FP Supply (RO)'!M$21</f>
        <v>51.881440971894293</v>
      </c>
      <c r="J7" s="81">
        <f>'[2]7. FP Supply (RO)'!N$21</f>
        <v>51.928634313874113</v>
      </c>
      <c r="K7" s="81">
        <f>'[2]7. FP Supply (RO)'!O$21</f>
        <v>52.037388273691661</v>
      </c>
      <c r="L7" s="81">
        <f>'[2]7. FP Supply (RO)'!P$21</f>
        <v>46.951493213480532</v>
      </c>
      <c r="M7" s="81">
        <f>'[2]7. FP Supply (RO)'!Q$21</f>
        <v>48.529895027357959</v>
      </c>
      <c r="N7" s="81">
        <f>'[2]7. FP Supply (RO)'!R$21</f>
        <v>43.246066043189607</v>
      </c>
      <c r="O7" s="81">
        <f>'[2]7. FP Supply (RO)'!S$21</f>
        <v>58.38139283116962</v>
      </c>
      <c r="P7" s="81">
        <f>'[2]7. FP Supply (RO)'!T$21</f>
        <v>58.365991519365721</v>
      </c>
      <c r="Q7" s="81">
        <f>'[2]7. FP Supply (RO)'!U$21</f>
        <v>58.341942186116398</v>
      </c>
      <c r="R7" s="81">
        <f>'[2]7. FP Supply (RO)'!V$21</f>
        <v>58.463108415039429</v>
      </c>
      <c r="S7" s="81">
        <f>'[2]7. FP Supply (RO)'!W$21</f>
        <v>58.533713193283553</v>
      </c>
      <c r="T7" s="81">
        <f>'[2]7. FP Supply (RO)'!X$21</f>
        <v>58.612707067233224</v>
      </c>
      <c r="U7" s="81">
        <f>'[2]7. FP Supply (RO)'!Y$21</f>
        <v>58.70423841147602</v>
      </c>
      <c r="V7" s="81">
        <f>'[2]7. FP Supply (RO)'!Z$21</f>
        <v>58.805447684449689</v>
      </c>
      <c r="W7" s="81">
        <f>'[2]7. FP Supply (RO)'!AA$21</f>
        <v>60.123667022748009</v>
      </c>
      <c r="X7" s="81">
        <f>'[2]7. FP Supply (RO)'!AB$21</f>
        <v>60.251808858079755</v>
      </c>
      <c r="Y7" s="81">
        <f>'[2]7. FP Supply (RO)'!AC$21</f>
        <v>60.379177004892682</v>
      </c>
      <c r="Z7" s="81">
        <f>'[2]7. FP Supply (RO)'!AD$21</f>
        <v>60.515051883079479</v>
      </c>
      <c r="AA7" s="81">
        <f>'[2]7. FP Supply (RO)'!AE$21</f>
        <v>60.659909054174022</v>
      </c>
      <c r="AB7" s="81">
        <f>'[2]7. FP Supply (RO)'!AF$21</f>
        <v>60.700526992697377</v>
      </c>
      <c r="AC7" s="81">
        <f>'[2]7. FP Supply (RO)'!AG$21</f>
        <v>60.747935507734553</v>
      </c>
      <c r="AD7" s="81">
        <f>'[2]7. FP Supply (RO)'!AH$21</f>
        <v>60.798156055822119</v>
      </c>
      <c r="AE7" s="81">
        <f>'[2]7. FP Supply (RO)'!AI$21</f>
        <v>60.849626321333034</v>
      </c>
      <c r="AF7" s="81">
        <f>'[2]7. FP Supply (RO)'!AJ$21</f>
        <v>60.905561246689985</v>
      </c>
      <c r="AG7" s="84">
        <f>'[2]7. FP Supply (RO)'!AK$21</f>
        <v>60.959969829626999</v>
      </c>
      <c r="AH7" s="84">
        <f>'[2]7. FP Supply (RO)'!AL$21</f>
        <v>61.005862472066042</v>
      </c>
      <c r="AI7" s="84">
        <f>'[2]7. FP Supply (RO)'!AM$21</f>
        <v>61.053047456564755</v>
      </c>
      <c r="AJ7" s="84">
        <f>'[2]7. FP Supply (RO)'!AN$21</f>
        <v>61.101367412605057</v>
      </c>
      <c r="AK7" s="84">
        <f>'[2]7. FP Supply (RO)'!AO$21</f>
        <v>61.150681939075525</v>
      </c>
      <c r="AL7" s="84">
        <f>'[2]7. FP Supply (RO)'!AP$21</f>
        <v>61.223622679246631</v>
      </c>
      <c r="AM7" s="84">
        <f>'[2]7. FP Supply (RO)'!AQ$21</f>
        <v>61.297319604616831</v>
      </c>
      <c r="AN7" s="84">
        <f>'[2]7. FP Supply (RO)'!AR$21</f>
        <v>61.371671223921751</v>
      </c>
      <c r="AO7" s="84">
        <f>'[2]7. FP Supply (RO)'!AS$21</f>
        <v>61.446585912779398</v>
      </c>
      <c r="AP7" s="84">
        <f>'[2]7. FP Supply (RO)'!AT$21</f>
        <v>61.521980712149798</v>
      </c>
      <c r="AQ7" s="84">
        <f>'[2]7. FP Supply (RO)'!AU$21</f>
        <v>61.691380599792538</v>
      </c>
      <c r="AR7" s="84">
        <f>'[2]7. FP Supply (RO)'!AV$21</f>
        <v>61.852102427412404</v>
      </c>
      <c r="AS7" s="84">
        <f>'[2]7. FP Supply (RO)'!AW$21</f>
        <v>62.012204413820271</v>
      </c>
      <c r="AT7" s="84">
        <f>'[2]7. FP Supply (RO)'!AX$21</f>
        <v>62.172464240091799</v>
      </c>
      <c r="AU7" s="84">
        <f>'[2]7. FP Supply (RO)'!AY$21</f>
        <v>62.332327932890905</v>
      </c>
      <c r="AV7" s="84">
        <f>'[2]7. FP Supply (RO)'!AZ$21</f>
        <v>62.338945075892482</v>
      </c>
      <c r="AW7" s="84">
        <f>'[2]7. FP Supply (RO)'!BA$21</f>
        <v>62.345556649519537</v>
      </c>
      <c r="AX7" s="84">
        <f>'[2]7. FP Supply (RO)'!BB$21</f>
        <v>62.352123424946853</v>
      </c>
      <c r="AY7" s="84">
        <f>'[2]7. FP Supply (RO)'!BC$21</f>
        <v>62.358609207145392</v>
      </c>
      <c r="AZ7" s="84">
        <f>'[2]7. FP Supply (RO)'!BD$21</f>
        <v>62.36498053033003</v>
      </c>
      <c r="BA7" s="84">
        <f>'[2]7. FP Supply (RO)'!BE$21</f>
        <v>62.362600999625556</v>
      </c>
      <c r="BB7" s="84">
        <f>'[2]7. FP Supply (RO)'!BF$21</f>
        <v>62.36004722186405</v>
      </c>
      <c r="BC7" s="84">
        <f>'[2]7. FP Supply (RO)'!BG$21</f>
        <v>62.357292426103371</v>
      </c>
      <c r="BD7" s="84">
        <f>'[2]7. FP Supply (RO)'!BH$21</f>
        <v>62.354323044957482</v>
      </c>
      <c r="BE7" s="84">
        <f>'[2]7. FP Supply (RO)'!BI$21</f>
        <v>62.350248217464312</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7.4" customHeight="1" x14ac:dyDescent="0.2">
      <c r="B8" s="55">
        <v>2</v>
      </c>
      <c r="C8" s="90" t="s">
        <v>241</v>
      </c>
      <c r="D8" s="25" t="s">
        <v>324</v>
      </c>
      <c r="E8" s="25" t="s">
        <v>101</v>
      </c>
      <c r="F8" s="25">
        <v>2</v>
      </c>
      <c r="G8" s="36"/>
      <c r="H8" s="81">
        <f>'[2]7. FP Supply (RO)'!L$27</f>
        <v>2.2215000000000003</v>
      </c>
      <c r="I8" s="81">
        <f>'[2]7. FP Supply (RO)'!M$27</f>
        <v>2.2215000000000003</v>
      </c>
      <c r="J8" s="81">
        <f>'[2]7. FP Supply (RO)'!N$27</f>
        <v>2.2215000000000003</v>
      </c>
      <c r="K8" s="81">
        <f>'[2]7. FP Supply (RO)'!O$27</f>
        <v>2.2215000000000003</v>
      </c>
      <c r="L8" s="81">
        <f>'[2]7. FP Supply (RO)'!P$27</f>
        <v>2.2215000000000003</v>
      </c>
      <c r="M8" s="81">
        <f>'[2]7. FP Supply (RO)'!Q$27</f>
        <v>2.2215000000000003</v>
      </c>
      <c r="N8" s="81">
        <f>'[2]7. FP Supply (RO)'!R$27</f>
        <v>2.2215000000000003</v>
      </c>
      <c r="O8" s="81">
        <f>'[2]7. FP Supply (RO)'!S$27</f>
        <v>2.2215000000000003</v>
      </c>
      <c r="P8" s="81">
        <f>'[2]7. FP Supply (RO)'!T$27</f>
        <v>2.2215000000000003</v>
      </c>
      <c r="Q8" s="81">
        <f>'[2]7. FP Supply (RO)'!U$27</f>
        <v>2.2215000000000003</v>
      </c>
      <c r="R8" s="81">
        <f>'[2]7. FP Supply (RO)'!V$27</f>
        <v>2.2215000000000003</v>
      </c>
      <c r="S8" s="81">
        <f>'[2]7. FP Supply (RO)'!W$27</f>
        <v>2.2215000000000003</v>
      </c>
      <c r="T8" s="81">
        <f>'[2]7. FP Supply (RO)'!X$27</f>
        <v>2.2215000000000003</v>
      </c>
      <c r="U8" s="81">
        <f>'[2]7. FP Supply (RO)'!Y$27</f>
        <v>2.2215000000000003</v>
      </c>
      <c r="V8" s="81">
        <f>'[2]7. FP Supply (RO)'!Z$27</f>
        <v>2.2215000000000003</v>
      </c>
      <c r="W8" s="81">
        <f>'[2]7. FP Supply (RO)'!AA$27</f>
        <v>2.2215000000000003</v>
      </c>
      <c r="X8" s="81">
        <f>'[2]7. FP Supply (RO)'!AB$27</f>
        <v>2.2215000000000003</v>
      </c>
      <c r="Y8" s="81">
        <f>'[2]7. FP Supply (RO)'!AC$27</f>
        <v>2.2215000000000003</v>
      </c>
      <c r="Z8" s="81">
        <f>'[2]7. FP Supply (RO)'!AD$27</f>
        <v>2.2215000000000003</v>
      </c>
      <c r="AA8" s="81">
        <f>'[2]7. FP Supply (RO)'!AE$27</f>
        <v>2.2215000000000003</v>
      </c>
      <c r="AB8" s="81">
        <f>'[2]7. FP Supply (RO)'!AF$27</f>
        <v>2.2215000000000003</v>
      </c>
      <c r="AC8" s="81">
        <f>'[2]7. FP Supply (RO)'!AG$27</f>
        <v>2.2215000000000003</v>
      </c>
      <c r="AD8" s="81">
        <f>'[2]7. FP Supply (RO)'!AH$27</f>
        <v>2.2215000000000003</v>
      </c>
      <c r="AE8" s="81">
        <f>'[2]7. FP Supply (RO)'!AI$27</f>
        <v>2.2215000000000003</v>
      </c>
      <c r="AF8" s="81">
        <f>'[2]7. FP Supply (RO)'!AJ$27</f>
        <v>2.2215000000000003</v>
      </c>
      <c r="AG8" s="84">
        <f>'[2]7. FP Supply (RO)'!AK$27</f>
        <v>2.2215000000000003</v>
      </c>
      <c r="AH8" s="84">
        <f>'[2]7. FP Supply (RO)'!AL$27</f>
        <v>2.2215000000000003</v>
      </c>
      <c r="AI8" s="84">
        <f>'[2]7. FP Supply (RO)'!AM$27</f>
        <v>2.2215000000000003</v>
      </c>
      <c r="AJ8" s="84">
        <f>'[2]7. FP Supply (RO)'!AN$27</f>
        <v>2.2215000000000003</v>
      </c>
      <c r="AK8" s="84">
        <f>'[2]7. FP Supply (RO)'!AO$27</f>
        <v>2.2215000000000003</v>
      </c>
      <c r="AL8" s="84">
        <f>'[2]7. FP Supply (RO)'!AP$27</f>
        <v>2.2215000000000003</v>
      </c>
      <c r="AM8" s="84">
        <f>'[2]7. FP Supply (RO)'!AQ$27</f>
        <v>2.2215000000000003</v>
      </c>
      <c r="AN8" s="84">
        <f>'[2]7. FP Supply (RO)'!AR$27</f>
        <v>2.2215000000000003</v>
      </c>
      <c r="AO8" s="84">
        <f>'[2]7. FP Supply (RO)'!AS$27</f>
        <v>2.2215000000000003</v>
      </c>
      <c r="AP8" s="84">
        <f>'[2]7. FP Supply (RO)'!AT$27</f>
        <v>2.2215000000000003</v>
      </c>
      <c r="AQ8" s="84">
        <f>'[2]7. FP Supply (RO)'!AU$27</f>
        <v>2.2215000000000003</v>
      </c>
      <c r="AR8" s="84">
        <f>'[2]7. FP Supply (RO)'!AV$27</f>
        <v>2.2215000000000003</v>
      </c>
      <c r="AS8" s="84">
        <f>'[2]7. FP Supply (RO)'!AW$27</f>
        <v>2.2215000000000003</v>
      </c>
      <c r="AT8" s="84">
        <f>'[2]7. FP Supply (RO)'!AX$27</f>
        <v>2.2215000000000003</v>
      </c>
      <c r="AU8" s="84">
        <f>'[2]7. FP Supply (RO)'!AY$27</f>
        <v>2.2215000000000003</v>
      </c>
      <c r="AV8" s="84">
        <f>'[2]7. FP Supply (RO)'!AZ$27</f>
        <v>2.2215000000000003</v>
      </c>
      <c r="AW8" s="84">
        <f>'[2]7. FP Supply (RO)'!BA$27</f>
        <v>2.2215000000000003</v>
      </c>
      <c r="AX8" s="84">
        <f>'[2]7. FP Supply (RO)'!BB$27</f>
        <v>2.2215000000000003</v>
      </c>
      <c r="AY8" s="84">
        <f>'[2]7. FP Supply (RO)'!BC$27</f>
        <v>2.2215000000000003</v>
      </c>
      <c r="AZ8" s="84">
        <f>'[2]7. FP Supply (RO)'!BD$27</f>
        <v>2.2215000000000003</v>
      </c>
      <c r="BA8" s="84">
        <f>'[2]7. FP Supply (RO)'!BE$27</f>
        <v>2.2215000000000003</v>
      </c>
      <c r="BB8" s="84">
        <f>'[2]7. FP Supply (RO)'!BF$27</f>
        <v>2.2215000000000003</v>
      </c>
      <c r="BC8" s="84">
        <f>'[2]7. FP Supply (RO)'!BG$27</f>
        <v>2.2215000000000003</v>
      </c>
      <c r="BD8" s="84">
        <f>'[2]7. FP Supply (RO)'!BH$27</f>
        <v>2.2215000000000003</v>
      </c>
      <c r="BE8" s="84">
        <f>'[2]7. FP Supply (RO)'!BI$27</f>
        <v>2.2215000000000003</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9.65" customHeight="1" x14ac:dyDescent="0.2">
      <c r="B9" s="55">
        <v>3</v>
      </c>
      <c r="C9" s="90" t="s">
        <v>243</v>
      </c>
      <c r="D9" s="25" t="s">
        <v>325</v>
      </c>
      <c r="E9" s="25" t="s">
        <v>101</v>
      </c>
      <c r="F9" s="25">
        <v>2</v>
      </c>
      <c r="G9" s="36"/>
      <c r="H9" s="83">
        <f>'[2]7. FP Supply (RO)'!L$28</f>
        <v>5.5877455173864687</v>
      </c>
      <c r="I9" s="83">
        <f>'[2]7. FP Supply (RO)'!M$28</f>
        <v>5.5877455173864687</v>
      </c>
      <c r="J9" s="83">
        <f>'[2]7. FP Supply (RO)'!N$28</f>
        <v>5.5877455173864687</v>
      </c>
      <c r="K9" s="83">
        <f>'[2]7. FP Supply (RO)'!O$28</f>
        <v>3.9877455173864687</v>
      </c>
      <c r="L9" s="83">
        <f>'[2]7. FP Supply (RO)'!P$28</f>
        <v>0.86774551738646855</v>
      </c>
      <c r="M9" s="83">
        <f>'[2]7. FP Supply (RO)'!Q$28</f>
        <v>0.73829776714131723</v>
      </c>
      <c r="N9" s="83">
        <f>'[2]7. FP Supply (RO)'!R$28</f>
        <v>0.73829776714131723</v>
      </c>
      <c r="O9" s="83">
        <f>'[2]7. FP Supply (RO)'!S$28</f>
        <v>0.73829776714131723</v>
      </c>
      <c r="P9" s="83">
        <f>'[2]7. FP Supply (RO)'!T$28</f>
        <v>0.73829776714131723</v>
      </c>
      <c r="Q9" s="83">
        <f>'[2]7. FP Supply (RO)'!U$28</f>
        <v>0.73829776714131723</v>
      </c>
      <c r="R9" s="83">
        <f>'[2]7. FP Supply (RO)'!V$28</f>
        <v>0.73829776714131723</v>
      </c>
      <c r="S9" s="83">
        <f>'[2]7. FP Supply (RO)'!W$28</f>
        <v>0.73829776714131723</v>
      </c>
      <c r="T9" s="83">
        <f>'[2]7. FP Supply (RO)'!X$28</f>
        <v>0.73829776714131723</v>
      </c>
      <c r="U9" s="83">
        <f>'[2]7. FP Supply (RO)'!Y$28</f>
        <v>0.73829776714131723</v>
      </c>
      <c r="V9" s="83">
        <f>'[2]7. FP Supply (RO)'!Z$28</f>
        <v>0.73829776714131723</v>
      </c>
      <c r="W9" s="83">
        <f>'[2]7. FP Supply (RO)'!AA$28</f>
        <v>0.73829776714131723</v>
      </c>
      <c r="X9" s="83">
        <f>'[2]7. FP Supply (RO)'!AB$28</f>
        <v>0.73829776714131723</v>
      </c>
      <c r="Y9" s="83">
        <f>'[2]7. FP Supply (RO)'!AC$28</f>
        <v>0.73829776714131723</v>
      </c>
      <c r="Z9" s="83">
        <f>'[2]7. FP Supply (RO)'!AD$28</f>
        <v>0.73829776714131723</v>
      </c>
      <c r="AA9" s="83">
        <f>'[2]7. FP Supply (RO)'!AE$28</f>
        <v>0.73829776714131723</v>
      </c>
      <c r="AB9" s="83">
        <f>'[2]7. FP Supply (RO)'!AF$28</f>
        <v>0.73829776714131723</v>
      </c>
      <c r="AC9" s="83">
        <f>'[2]7. FP Supply (RO)'!AG$28</f>
        <v>0.73829776714131723</v>
      </c>
      <c r="AD9" s="83">
        <f>'[2]7. FP Supply (RO)'!AH$28</f>
        <v>0.73829776714131723</v>
      </c>
      <c r="AE9" s="83">
        <f>'[2]7. FP Supply (RO)'!AI$28</f>
        <v>0.73829776714131723</v>
      </c>
      <c r="AF9" s="83">
        <f>'[2]7. FP Supply (RO)'!AJ$28</f>
        <v>0.73829776714131723</v>
      </c>
      <c r="AG9" s="84">
        <f>'[2]7. FP Supply (RO)'!AK$28</f>
        <v>0.73829776714131723</v>
      </c>
      <c r="AH9" s="84">
        <f>'[2]7. FP Supply (RO)'!AL$28</f>
        <v>0.73829776714131723</v>
      </c>
      <c r="AI9" s="84">
        <f>'[2]7. FP Supply (RO)'!AM$28</f>
        <v>0.73829776714131723</v>
      </c>
      <c r="AJ9" s="84">
        <f>'[2]7. FP Supply (RO)'!AN$28</f>
        <v>0.73829776714131723</v>
      </c>
      <c r="AK9" s="84">
        <f>'[2]7. FP Supply (RO)'!AO$28</f>
        <v>0.73829776714131723</v>
      </c>
      <c r="AL9" s="84">
        <f>'[2]7. FP Supply (RO)'!AP$28</f>
        <v>0.73829776714131723</v>
      </c>
      <c r="AM9" s="84">
        <f>'[2]7. FP Supply (RO)'!AQ$28</f>
        <v>0.73829776714131723</v>
      </c>
      <c r="AN9" s="84">
        <f>'[2]7. FP Supply (RO)'!AR$28</f>
        <v>0.73829776714131723</v>
      </c>
      <c r="AO9" s="84">
        <f>'[2]7. FP Supply (RO)'!AS$28</f>
        <v>0.73829776714131723</v>
      </c>
      <c r="AP9" s="84">
        <f>'[2]7. FP Supply (RO)'!AT$28</f>
        <v>0.73829776714131723</v>
      </c>
      <c r="AQ9" s="84">
        <f>'[2]7. FP Supply (RO)'!AU$28</f>
        <v>0.73829776714131723</v>
      </c>
      <c r="AR9" s="84">
        <f>'[2]7. FP Supply (RO)'!AV$28</f>
        <v>0.73829776714131723</v>
      </c>
      <c r="AS9" s="84">
        <f>'[2]7. FP Supply (RO)'!AW$28</f>
        <v>0.73829776714131723</v>
      </c>
      <c r="AT9" s="84">
        <f>'[2]7. FP Supply (RO)'!AX$28</f>
        <v>0.73829776714131723</v>
      </c>
      <c r="AU9" s="84">
        <f>'[2]7. FP Supply (RO)'!AY$28</f>
        <v>0.73829776714131723</v>
      </c>
      <c r="AV9" s="84">
        <f>'[2]7. FP Supply (RO)'!AZ$28</f>
        <v>0.73829776714131723</v>
      </c>
      <c r="AW9" s="84">
        <f>'[2]7. FP Supply (RO)'!BA$28</f>
        <v>0.73829776714131723</v>
      </c>
      <c r="AX9" s="84">
        <f>'[2]7. FP Supply (RO)'!BB$28</f>
        <v>0.73829776714131723</v>
      </c>
      <c r="AY9" s="84">
        <f>'[2]7. FP Supply (RO)'!BC$28</f>
        <v>0.73829776714131723</v>
      </c>
      <c r="AZ9" s="84">
        <f>'[2]7. FP Supply (RO)'!BD$28</f>
        <v>0.73829776714131723</v>
      </c>
      <c r="BA9" s="84">
        <f>'[2]7. FP Supply (RO)'!BE$28</f>
        <v>0.73829776714131723</v>
      </c>
      <c r="BB9" s="84">
        <f>'[2]7. FP Supply (RO)'!BF$28</f>
        <v>0.73829776714131723</v>
      </c>
      <c r="BC9" s="84">
        <f>'[2]7. FP Supply (RO)'!BG$28</f>
        <v>0.73829776714131723</v>
      </c>
      <c r="BD9" s="84">
        <f>'[2]7. FP Supply (RO)'!BH$28</f>
        <v>0.73829776714131723</v>
      </c>
      <c r="BE9" s="84">
        <f>'[2]7. FP Supply (RO)'!BI$28</f>
        <v>0.73829776714131723</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x14ac:dyDescent="0.2"/>
    <row r="11" spans="1:88" x14ac:dyDescent="0.2"/>
    <row r="12" spans="1:88" x14ac:dyDescent="0.2"/>
    <row r="13" spans="1:88" ht="15" x14ac:dyDescent="0.25">
      <c r="B13" s="44" t="s">
        <v>113</v>
      </c>
    </row>
    <row r="14" spans="1:88" x14ac:dyDescent="0.2"/>
    <row r="15" spans="1:88" x14ac:dyDescent="0.2">
      <c r="B15" s="45"/>
      <c r="C15" t="s">
        <v>114</v>
      </c>
    </row>
    <row r="16" spans="1:88" x14ac:dyDescent="0.2"/>
    <row r="17" spans="2:9" x14ac:dyDescent="0.2">
      <c r="B17" s="46"/>
      <c r="C17" t="s">
        <v>115</v>
      </c>
    </row>
    <row r="18" spans="2:9" x14ac:dyDescent="0.2"/>
    <row r="19" spans="2:9" x14ac:dyDescent="0.2"/>
    <row r="20" spans="2:9" x14ac:dyDescent="0.2"/>
    <row r="21" spans="2:9" ht="15" x14ac:dyDescent="0.25">
      <c r="B21" s="131" t="s">
        <v>326</v>
      </c>
      <c r="C21" s="132"/>
      <c r="D21" s="132"/>
      <c r="E21" s="132"/>
      <c r="F21" s="132"/>
      <c r="G21" s="132"/>
      <c r="H21" s="132"/>
      <c r="I21" s="133"/>
    </row>
    <row r="22" spans="2:9" x14ac:dyDescent="0.2"/>
    <row r="23" spans="2:9" s="6" customFormat="1" ht="13.5" x14ac:dyDescent="0.2">
      <c r="B23" s="47" t="s">
        <v>70</v>
      </c>
      <c r="C23" s="134" t="s">
        <v>118</v>
      </c>
      <c r="D23" s="134"/>
      <c r="E23" s="134"/>
      <c r="F23" s="134"/>
      <c r="G23" s="134"/>
      <c r="H23" s="134"/>
      <c r="I23" s="134"/>
    </row>
    <row r="24" spans="2:9" s="6" customFormat="1" ht="75.400000000000006" customHeight="1" x14ac:dyDescent="0.2">
      <c r="B24" s="48">
        <v>1</v>
      </c>
      <c r="C24" s="127" t="s">
        <v>327</v>
      </c>
      <c r="D24" s="114"/>
      <c r="E24" s="114"/>
      <c r="F24" s="114"/>
      <c r="G24" s="114"/>
      <c r="H24" s="114"/>
      <c r="I24" s="114"/>
    </row>
    <row r="25" spans="2:9" s="6" customFormat="1" ht="118.5" customHeight="1" x14ac:dyDescent="0.2">
      <c r="B25" s="48">
        <v>2</v>
      </c>
      <c r="C25" s="127" t="s">
        <v>328</v>
      </c>
      <c r="D25" s="114"/>
      <c r="E25" s="114"/>
      <c r="F25" s="114"/>
      <c r="G25" s="114"/>
      <c r="H25" s="114"/>
      <c r="I25" s="114"/>
    </row>
    <row r="26" spans="2:9" s="6" customFormat="1" ht="85.5" customHeight="1" x14ac:dyDescent="0.2">
      <c r="B26" s="48">
        <v>3</v>
      </c>
      <c r="C26" s="127" t="s">
        <v>329</v>
      </c>
      <c r="D26" s="114"/>
      <c r="E26" s="114"/>
      <c r="F26" s="114"/>
      <c r="G26" s="114"/>
      <c r="H26" s="114"/>
      <c r="I26" s="114"/>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14" activePane="bottomRight" state="frozen"/>
      <selection pane="topRight" activeCell="E12" sqref="E12"/>
      <selection pane="bottomLeft" activeCell="E12" sqref="E12"/>
      <selection pane="bottomRight" activeCell="L16" sqref="L16"/>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2">
      <c r="B1" s="113" t="s">
        <v>330</v>
      </c>
      <c r="C1" s="113"/>
      <c r="D1" s="113"/>
      <c r="E1" s="113"/>
      <c r="F1" s="113"/>
      <c r="G1" s="22"/>
    </row>
    <row r="2" spans="2:88" ht="15" thickBot="1" x14ac:dyDescent="0.25">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row>
    <row r="3" spans="2:88" ht="17.25" thickBot="1" x14ac:dyDescent="0.25">
      <c r="B3" s="118" t="s">
        <v>3</v>
      </c>
      <c r="C3" s="119"/>
      <c r="D3" s="135" t="str">
        <f>'Cover sheet'!C5</f>
        <v>Southern Water</v>
      </c>
      <c r="E3" s="136"/>
      <c r="F3" s="137"/>
      <c r="G3" s="36"/>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row>
    <row r="4" spans="2:88" ht="17.25" thickBot="1" x14ac:dyDescent="0.25">
      <c r="B4" s="118" t="s">
        <v>6</v>
      </c>
      <c r="C4" s="119"/>
      <c r="D4" s="135" t="str">
        <f>'Cover sheet'!C6</f>
        <v>Sussex North</v>
      </c>
      <c r="E4" s="136"/>
      <c r="F4" s="137"/>
      <c r="G4" s="36"/>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row>
    <row r="5" spans="2:88" ht="16.5" thickBot="1" x14ac:dyDescent="0.35">
      <c r="C5" s="24"/>
      <c r="D5" s="24"/>
      <c r="E5" s="22"/>
      <c r="F5" s="22"/>
      <c r="G5" s="36"/>
      <c r="H5" s="139" t="s">
        <v>150</v>
      </c>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0" t="s">
        <v>151</v>
      </c>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130"/>
      <c r="CD5" s="130"/>
      <c r="CE5" s="130"/>
      <c r="CF5" s="130"/>
      <c r="CG5" s="130"/>
      <c r="CH5" s="130"/>
      <c r="CI5" s="130"/>
      <c r="CJ5" s="130"/>
    </row>
    <row r="6" spans="2:88" ht="15" thickBot="1" x14ac:dyDescent="0.25">
      <c r="B6" s="54" t="s">
        <v>70</v>
      </c>
      <c r="C6" s="17" t="s">
        <v>152</v>
      </c>
      <c r="D6" s="18" t="s">
        <v>72</v>
      </c>
      <c r="E6" s="18" t="s">
        <v>73</v>
      </c>
      <c r="F6" s="74" t="s">
        <v>74</v>
      </c>
      <c r="G6" s="36"/>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2:88" ht="51" x14ac:dyDescent="0.2">
      <c r="B7" s="55">
        <v>1</v>
      </c>
      <c r="C7" s="27" t="s">
        <v>253</v>
      </c>
      <c r="D7" s="28" t="s">
        <v>331</v>
      </c>
      <c r="E7" s="28" t="s">
        <v>101</v>
      </c>
      <c r="F7" s="28">
        <v>2</v>
      </c>
      <c r="H7" s="81">
        <v>10.267524274003335</v>
      </c>
      <c r="I7" s="92">
        <v>10.287156251582692</v>
      </c>
      <c r="J7" s="92">
        <v>10.306788229162049</v>
      </c>
      <c r="K7" s="92">
        <v>10.326420206741405</v>
      </c>
      <c r="L7" s="92">
        <v>10.346052184320762</v>
      </c>
      <c r="M7" s="92">
        <v>10.365684161900118</v>
      </c>
      <c r="N7" s="92">
        <v>10.385316139479475</v>
      </c>
      <c r="O7" s="92">
        <v>10.404948117058831</v>
      </c>
      <c r="P7" s="92">
        <v>10.424580094638188</v>
      </c>
      <c r="Q7" s="92">
        <v>10.444212072217544</v>
      </c>
      <c r="R7" s="92">
        <v>10.463844049796901</v>
      </c>
      <c r="S7" s="92">
        <v>10.483476027376257</v>
      </c>
      <c r="T7" s="92">
        <v>10.503108004955614</v>
      </c>
      <c r="U7" s="92">
        <v>10.52273998253497</v>
      </c>
      <c r="V7" s="92">
        <v>10.542371960114327</v>
      </c>
      <c r="W7" s="92">
        <v>10.562003937693683</v>
      </c>
      <c r="X7" s="92">
        <v>10.58163591527304</v>
      </c>
      <c r="Y7" s="92">
        <v>10.601267892852396</v>
      </c>
      <c r="Z7" s="92">
        <v>10.620899870431753</v>
      </c>
      <c r="AA7" s="92">
        <v>10.64053184801111</v>
      </c>
      <c r="AB7" s="92">
        <v>10.660163825590466</v>
      </c>
      <c r="AC7" s="92">
        <v>10.679795803169823</v>
      </c>
      <c r="AD7" s="92">
        <v>10.699427780749179</v>
      </c>
      <c r="AE7" s="92">
        <v>10.719059758328536</v>
      </c>
      <c r="AF7" s="92">
        <v>10.738691735907892</v>
      </c>
      <c r="AG7" s="93">
        <v>10.758323713487249</v>
      </c>
      <c r="AH7" s="93">
        <v>10.777955691066605</v>
      </c>
      <c r="AI7" s="93">
        <v>10.797587668645962</v>
      </c>
      <c r="AJ7" s="93">
        <v>10.817219646225318</v>
      </c>
      <c r="AK7" s="93">
        <v>10.836851623804675</v>
      </c>
      <c r="AL7" s="93">
        <v>10.856483601384031</v>
      </c>
      <c r="AM7" s="93">
        <v>10.876115578963388</v>
      </c>
      <c r="AN7" s="93">
        <v>10.895747556542744</v>
      </c>
      <c r="AO7" s="93">
        <v>10.915379534122101</v>
      </c>
      <c r="AP7" s="93">
        <v>10.935011511701457</v>
      </c>
      <c r="AQ7" s="93">
        <v>10.954643489280814</v>
      </c>
      <c r="AR7" s="93">
        <v>10.974275466860171</v>
      </c>
      <c r="AS7" s="93">
        <v>10.993907444439527</v>
      </c>
      <c r="AT7" s="93">
        <v>11.013539422018884</v>
      </c>
      <c r="AU7" s="93">
        <v>11.03317139959824</v>
      </c>
      <c r="AV7" s="93">
        <v>11.052803377177597</v>
      </c>
      <c r="AW7" s="93">
        <v>11.072435354756953</v>
      </c>
      <c r="AX7" s="93">
        <v>11.09206733233631</v>
      </c>
      <c r="AY7" s="93">
        <v>11.111699309915666</v>
      </c>
      <c r="AZ7" s="93">
        <v>11.131331287495023</v>
      </c>
      <c r="BA7" s="93">
        <v>11.150963265074379</v>
      </c>
      <c r="BB7" s="93">
        <v>11.170595242653736</v>
      </c>
      <c r="BC7" s="93">
        <v>11.190227220233092</v>
      </c>
      <c r="BD7" s="93">
        <v>11.209859197812449</v>
      </c>
      <c r="BE7" s="93">
        <v>11.229491175391805</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51" x14ac:dyDescent="0.2">
      <c r="B8" s="55">
        <v>2</v>
      </c>
      <c r="C8" s="90" t="s">
        <v>255</v>
      </c>
      <c r="D8" s="25" t="s">
        <v>332</v>
      </c>
      <c r="E8" s="25" t="s">
        <v>101</v>
      </c>
      <c r="F8" s="25">
        <v>2</v>
      </c>
      <c r="H8" s="81">
        <v>0.58317742797393413</v>
      </c>
      <c r="I8" s="92">
        <v>0.58429248997770844</v>
      </c>
      <c r="J8" s="92">
        <v>0.58540755198148275</v>
      </c>
      <c r="K8" s="92">
        <v>0.58652261398525707</v>
      </c>
      <c r="L8" s="92">
        <v>0.58763767598903138</v>
      </c>
      <c r="M8" s="92">
        <v>0.5887527379928057</v>
      </c>
      <c r="N8" s="92">
        <v>0.58986779999658001</v>
      </c>
      <c r="O8" s="92">
        <v>0.59098286200035433</v>
      </c>
      <c r="P8" s="92">
        <v>0.59209792400412864</v>
      </c>
      <c r="Q8" s="92">
        <v>0.59321298600790295</v>
      </c>
      <c r="R8" s="92">
        <v>0.59432804801167727</v>
      </c>
      <c r="S8" s="92">
        <v>0.59544311001545158</v>
      </c>
      <c r="T8" s="92">
        <v>0.5965581720192259</v>
      </c>
      <c r="U8" s="92">
        <v>0.59767323402300021</v>
      </c>
      <c r="V8" s="92">
        <v>0.59878829602677452</v>
      </c>
      <c r="W8" s="92">
        <v>0.59990335803054884</v>
      </c>
      <c r="X8" s="92">
        <v>0.60101842003432315</v>
      </c>
      <c r="Y8" s="92">
        <v>0.60213348203809747</v>
      </c>
      <c r="Z8" s="92">
        <v>0.60324854404187178</v>
      </c>
      <c r="AA8" s="92">
        <v>0.6043636060456461</v>
      </c>
      <c r="AB8" s="92">
        <v>0.60547866804942041</v>
      </c>
      <c r="AC8" s="92">
        <v>0.60659373005319472</v>
      </c>
      <c r="AD8" s="92">
        <v>0.60770879205696904</v>
      </c>
      <c r="AE8" s="92">
        <v>0.60882385406074335</v>
      </c>
      <c r="AF8" s="92">
        <v>0.60993891606451767</v>
      </c>
      <c r="AG8" s="93">
        <v>0.61105397806829198</v>
      </c>
      <c r="AH8" s="93">
        <v>0.6121690400720663</v>
      </c>
      <c r="AI8" s="93">
        <v>0.61328410207584061</v>
      </c>
      <c r="AJ8" s="93">
        <v>0.61439916407961492</v>
      </c>
      <c r="AK8" s="93">
        <v>0.61551422608338924</v>
      </c>
      <c r="AL8" s="93">
        <v>0.61662928808716355</v>
      </c>
      <c r="AM8" s="93">
        <v>0.61774435009093787</v>
      </c>
      <c r="AN8" s="93">
        <v>0.61885941209471218</v>
      </c>
      <c r="AO8" s="93">
        <v>0.61997447409848649</v>
      </c>
      <c r="AP8" s="93">
        <v>0.62108953610226081</v>
      </c>
      <c r="AQ8" s="93">
        <v>0.62220459810603512</v>
      </c>
      <c r="AR8" s="93">
        <v>0.62331966010980944</v>
      </c>
      <c r="AS8" s="93">
        <v>0.62443472211358375</v>
      </c>
      <c r="AT8" s="93">
        <v>0.62554978411735807</v>
      </c>
      <c r="AU8" s="93">
        <v>0.62666484612113238</v>
      </c>
      <c r="AV8" s="93">
        <v>0.62777990812490669</v>
      </c>
      <c r="AW8" s="93">
        <v>0.62889497012868101</v>
      </c>
      <c r="AX8" s="93">
        <v>0.63001003213245532</v>
      </c>
      <c r="AY8" s="93">
        <v>0.63112509413622964</v>
      </c>
      <c r="AZ8" s="93">
        <v>0.63224015614000395</v>
      </c>
      <c r="BA8" s="93">
        <v>0.63335521814377826</v>
      </c>
      <c r="BB8" s="93">
        <v>0.63447028014755258</v>
      </c>
      <c r="BC8" s="93">
        <v>0.63558534215132689</v>
      </c>
      <c r="BD8" s="93">
        <v>0.63670040415510121</v>
      </c>
      <c r="BE8" s="93">
        <v>0.63781546615887541</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51" x14ac:dyDescent="0.2">
      <c r="B9" s="55">
        <v>3</v>
      </c>
      <c r="C9" s="90" t="s">
        <v>257</v>
      </c>
      <c r="D9" s="25" t="s">
        <v>333</v>
      </c>
      <c r="E9" s="25" t="s">
        <v>101</v>
      </c>
      <c r="F9" s="25">
        <v>2</v>
      </c>
      <c r="H9" s="81">
        <v>30.917781804148046</v>
      </c>
      <c r="I9" s="92">
        <v>30.786325957320717</v>
      </c>
      <c r="J9" s="92">
        <v>30.645537649451722</v>
      </c>
      <c r="K9" s="92">
        <v>30.540042541008763</v>
      </c>
      <c r="L9" s="92">
        <v>30.458698509103069</v>
      </c>
      <c r="M9" s="92">
        <v>30.30474908239384</v>
      </c>
      <c r="N9" s="92">
        <v>30.129969817861969</v>
      </c>
      <c r="O9" s="92">
        <v>29.948450028176271</v>
      </c>
      <c r="P9" s="92">
        <v>29.743649349610166</v>
      </c>
      <c r="Q9" s="92">
        <v>29.571447682228374</v>
      </c>
      <c r="R9" s="92">
        <v>28.914436354170558</v>
      </c>
      <c r="S9" s="92">
        <v>28.944520383029658</v>
      </c>
      <c r="T9" s="92">
        <v>28.980984326022149</v>
      </c>
      <c r="U9" s="92">
        <v>29.028803838995692</v>
      </c>
      <c r="V9" s="92">
        <v>29.085026874938908</v>
      </c>
      <c r="W9" s="92">
        <v>28.441738276974917</v>
      </c>
      <c r="X9" s="92">
        <v>28.507111704460687</v>
      </c>
      <c r="Y9" s="92">
        <v>28.571070616471772</v>
      </c>
      <c r="Z9" s="92">
        <v>28.642753246559643</v>
      </c>
      <c r="AA9" s="92">
        <v>28.722735028729232</v>
      </c>
      <c r="AB9" s="92">
        <v>28.118551603250317</v>
      </c>
      <c r="AC9" s="92">
        <v>28.200892886154527</v>
      </c>
      <c r="AD9" s="92">
        <v>28.28549149872342</v>
      </c>
      <c r="AE9" s="92">
        <v>28.370832968215009</v>
      </c>
      <c r="AF9" s="92">
        <v>28.460217737555077</v>
      </c>
      <c r="AG9" s="93">
        <v>28.18705256778653</v>
      </c>
      <c r="AH9" s="93">
        <v>28.266559824950701</v>
      </c>
      <c r="AI9" s="93">
        <v>28.347031803266155</v>
      </c>
      <c r="AJ9" s="93">
        <v>28.428337849449946</v>
      </c>
      <c r="AK9" s="93">
        <v>28.510361277752882</v>
      </c>
      <c r="AL9" s="93">
        <v>28.282997559051722</v>
      </c>
      <c r="AM9" s="93">
        <v>28.366152768770551</v>
      </c>
      <c r="AN9" s="93">
        <v>28.449742254136805</v>
      </c>
      <c r="AO9" s="93">
        <v>28.533689487573241</v>
      </c>
      <c r="AP9" s="93">
        <v>28.617925078283292</v>
      </c>
      <c r="AQ9" s="93">
        <v>28.422385918482796</v>
      </c>
      <c r="AR9" s="93">
        <v>28.498018096609695</v>
      </c>
      <c r="AS9" s="93">
        <v>28.572873705701312</v>
      </c>
      <c r="AT9" s="93">
        <v>28.647737832291362</v>
      </c>
      <c r="AU9" s="93">
        <v>28.722065736720314</v>
      </c>
      <c r="AV9" s="93">
        <v>28.582755456408361</v>
      </c>
      <c r="AW9" s="93">
        <v>28.653312915281287</v>
      </c>
      <c r="AX9" s="93">
        <v>28.723705147269598</v>
      </c>
      <c r="AY9" s="93">
        <v>28.793901696150133</v>
      </c>
      <c r="AZ9" s="93">
        <v>28.863874364380226</v>
      </c>
      <c r="BA9" s="93">
        <v>28.733596991301013</v>
      </c>
      <c r="BB9" s="93">
        <v>28.803045256806136</v>
      </c>
      <c r="BC9" s="93">
        <v>28.87219650713191</v>
      </c>
      <c r="BD9" s="93">
        <v>28.941029577318648</v>
      </c>
      <c r="BE9" s="93">
        <v>29.00941011658588</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51" x14ac:dyDescent="0.2">
      <c r="B10" s="55">
        <v>4</v>
      </c>
      <c r="C10" s="90" t="s">
        <v>334</v>
      </c>
      <c r="D10" s="25" t="s">
        <v>335</v>
      </c>
      <c r="E10" s="25" t="s">
        <v>101</v>
      </c>
      <c r="F10" s="25">
        <v>2</v>
      </c>
      <c r="H10" s="81">
        <v>6.0325462864829076</v>
      </c>
      <c r="I10" s="92">
        <v>5.9309909215240761</v>
      </c>
      <c r="J10" s="92">
        <v>5.8378196508425795</v>
      </c>
      <c r="K10" s="92">
        <v>5.7512360174367059</v>
      </c>
      <c r="L10" s="92">
        <v>5.6703917141349613</v>
      </c>
      <c r="M10" s="92">
        <v>5.6320261411315418</v>
      </c>
      <c r="N10" s="92">
        <v>5.5979097651891481</v>
      </c>
      <c r="O10" s="92">
        <v>5.5674172012422103</v>
      </c>
      <c r="P10" s="92">
        <v>5.5404315911605932</v>
      </c>
      <c r="Q10" s="92">
        <v>5.5156027810046675</v>
      </c>
      <c r="R10" s="92">
        <v>5.4924735809738365</v>
      </c>
      <c r="S10" s="92">
        <v>5.4716875733471841</v>
      </c>
      <c r="T10" s="92">
        <v>5.4529107472926661</v>
      </c>
      <c r="U10" s="92">
        <v>5.4353158215502431</v>
      </c>
      <c r="V10" s="92">
        <v>5.4189953015690069</v>
      </c>
      <c r="W10" s="92">
        <v>5.4038937849264483</v>
      </c>
      <c r="X10" s="92">
        <v>5.3900527398675564</v>
      </c>
      <c r="Y10" s="92">
        <v>5.3768525217645236</v>
      </c>
      <c r="Z10" s="92">
        <v>5.3644353169585957</v>
      </c>
      <c r="AA10" s="92">
        <v>5.3527012529786768</v>
      </c>
      <c r="AB10" s="92">
        <v>5.3419443577828947</v>
      </c>
      <c r="AC10" s="92">
        <v>5.3314533307177943</v>
      </c>
      <c r="AD10" s="92">
        <v>5.3215170070384117</v>
      </c>
      <c r="AE10" s="92">
        <v>5.3120875438596675</v>
      </c>
      <c r="AF10" s="92">
        <v>5.3030794406785091</v>
      </c>
      <c r="AG10" s="93">
        <v>5.2957490030598304</v>
      </c>
      <c r="AH10" s="93">
        <v>5.2872301980104748</v>
      </c>
      <c r="AI10" s="93">
        <v>5.2790390138695038</v>
      </c>
      <c r="AJ10" s="93">
        <v>5.2711487334017892</v>
      </c>
      <c r="AK10" s="93">
        <v>5.2635356412451006</v>
      </c>
      <c r="AL10" s="93">
        <v>5.2561786333708405</v>
      </c>
      <c r="AM10" s="93">
        <v>5.2490588822756905</v>
      </c>
      <c r="AN10" s="93">
        <v>5.2421595494678579</v>
      </c>
      <c r="AO10" s="93">
        <v>5.2354655381425408</v>
      </c>
      <c r="AP10" s="93">
        <v>5.2289632800563757</v>
      </c>
      <c r="AQ10" s="93">
        <v>5.2226405515441883</v>
      </c>
      <c r="AR10" s="93">
        <v>5.2164684250817608</v>
      </c>
      <c r="AS10" s="93">
        <v>5.2104530264425932</v>
      </c>
      <c r="AT10" s="93">
        <v>5.2045869501686637</v>
      </c>
      <c r="AU10" s="93">
        <v>5.1988609625834048</v>
      </c>
      <c r="AV10" s="93">
        <v>5.1932614712339662</v>
      </c>
      <c r="AW10" s="93">
        <v>5.1877886713251273</v>
      </c>
      <c r="AX10" s="93">
        <v>5.1824363001011715</v>
      </c>
      <c r="AY10" s="93">
        <v>5.1771986187562256</v>
      </c>
      <c r="AZ10" s="93">
        <v>5.1720703590477983</v>
      </c>
      <c r="BA10" s="93">
        <v>5.1670466762932481</v>
      </c>
      <c r="BB10" s="93">
        <v>5.1621231078972976</v>
      </c>
      <c r="BC10" s="93">
        <v>5.1572955366815174</v>
      </c>
      <c r="BD10" s="93">
        <v>5.1525715602195739</v>
      </c>
      <c r="BE10" s="93">
        <v>5.1471946683298704</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51" x14ac:dyDescent="0.2">
      <c r="B11" s="55">
        <v>5</v>
      </c>
      <c r="C11" s="90" t="s">
        <v>261</v>
      </c>
      <c r="D11" s="25" t="s">
        <v>336</v>
      </c>
      <c r="E11" s="25" t="s">
        <v>263</v>
      </c>
      <c r="F11" s="25">
        <v>1</v>
      </c>
      <c r="H11" s="85">
        <v>131</v>
      </c>
      <c r="I11" s="111">
        <v>129</v>
      </c>
      <c r="J11" s="111">
        <v>127</v>
      </c>
      <c r="K11" s="111">
        <v>126</v>
      </c>
      <c r="L11" s="111">
        <v>124</v>
      </c>
      <c r="M11" s="111">
        <v>125</v>
      </c>
      <c r="N11" s="111">
        <v>123</v>
      </c>
      <c r="O11" s="111">
        <v>122</v>
      </c>
      <c r="P11" s="111">
        <v>121</v>
      </c>
      <c r="Q11" s="111">
        <v>120</v>
      </c>
      <c r="R11" s="111">
        <v>116</v>
      </c>
      <c r="S11" s="111">
        <v>116</v>
      </c>
      <c r="T11" s="111">
        <v>116</v>
      </c>
      <c r="U11" s="111">
        <v>115</v>
      </c>
      <c r="V11" s="111">
        <v>115</v>
      </c>
      <c r="W11" s="111">
        <v>112</v>
      </c>
      <c r="X11" s="111">
        <v>112</v>
      </c>
      <c r="Y11" s="111">
        <v>112</v>
      </c>
      <c r="Z11" s="111">
        <v>112</v>
      </c>
      <c r="AA11" s="111">
        <v>112</v>
      </c>
      <c r="AB11" s="111">
        <v>109</v>
      </c>
      <c r="AC11" s="111">
        <v>109</v>
      </c>
      <c r="AD11" s="111">
        <v>109</v>
      </c>
      <c r="AE11" s="111">
        <v>108</v>
      </c>
      <c r="AF11" s="111">
        <v>108</v>
      </c>
      <c r="AG11" s="112">
        <v>107</v>
      </c>
      <c r="AH11" s="112">
        <v>107</v>
      </c>
      <c r="AI11" s="112">
        <v>107</v>
      </c>
      <c r="AJ11" s="112">
        <v>106</v>
      </c>
      <c r="AK11" s="112">
        <v>106</v>
      </c>
      <c r="AL11" s="112">
        <v>105</v>
      </c>
      <c r="AM11" s="112">
        <v>105</v>
      </c>
      <c r="AN11" s="112">
        <v>105</v>
      </c>
      <c r="AO11" s="112">
        <v>105</v>
      </c>
      <c r="AP11" s="112">
        <v>104</v>
      </c>
      <c r="AQ11" s="112">
        <v>103</v>
      </c>
      <c r="AR11" s="112">
        <v>103</v>
      </c>
      <c r="AS11" s="112">
        <v>103</v>
      </c>
      <c r="AT11" s="112">
        <v>103</v>
      </c>
      <c r="AU11" s="112">
        <v>103</v>
      </c>
      <c r="AV11" s="112">
        <v>102</v>
      </c>
      <c r="AW11" s="112">
        <v>102</v>
      </c>
      <c r="AX11" s="112">
        <v>101</v>
      </c>
      <c r="AY11" s="112">
        <v>101</v>
      </c>
      <c r="AZ11" s="112">
        <v>101</v>
      </c>
      <c r="BA11" s="112">
        <v>100</v>
      </c>
      <c r="BB11" s="112">
        <v>100</v>
      </c>
      <c r="BC11" s="112">
        <v>100</v>
      </c>
      <c r="BD11" s="112">
        <v>100</v>
      </c>
      <c r="BE11" s="112">
        <v>100</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51" x14ac:dyDescent="0.2">
      <c r="B12" s="55">
        <v>6</v>
      </c>
      <c r="C12" s="90" t="s">
        <v>264</v>
      </c>
      <c r="D12" s="25" t="s">
        <v>337</v>
      </c>
      <c r="E12" s="25" t="s">
        <v>263</v>
      </c>
      <c r="F12" s="25">
        <v>1</v>
      </c>
      <c r="H12" s="85">
        <v>161</v>
      </c>
      <c r="I12" s="30">
        <v>158</v>
      </c>
      <c r="J12" s="30">
        <v>155</v>
      </c>
      <c r="K12" s="30">
        <v>153</v>
      </c>
      <c r="L12" s="30">
        <v>151</v>
      </c>
      <c r="M12" s="30">
        <v>137</v>
      </c>
      <c r="N12" s="30">
        <v>136</v>
      </c>
      <c r="O12" s="30">
        <v>135</v>
      </c>
      <c r="P12" s="30">
        <v>135</v>
      </c>
      <c r="Q12" s="30">
        <v>134</v>
      </c>
      <c r="R12" s="30">
        <v>133</v>
      </c>
      <c r="S12" s="30">
        <v>133</v>
      </c>
      <c r="T12" s="30">
        <v>133</v>
      </c>
      <c r="U12" s="30">
        <v>132</v>
      </c>
      <c r="V12" s="30">
        <v>132</v>
      </c>
      <c r="W12" s="30">
        <v>131</v>
      </c>
      <c r="X12" s="30">
        <v>131</v>
      </c>
      <c r="Y12" s="30">
        <v>131</v>
      </c>
      <c r="Z12" s="30">
        <v>130</v>
      </c>
      <c r="AA12" s="30">
        <v>130</v>
      </c>
      <c r="AB12" s="30">
        <v>130</v>
      </c>
      <c r="AC12" s="30">
        <v>130</v>
      </c>
      <c r="AD12" s="30">
        <v>129</v>
      </c>
      <c r="AE12" s="30">
        <v>129</v>
      </c>
      <c r="AF12" s="30">
        <v>129</v>
      </c>
      <c r="AG12" s="31">
        <v>129</v>
      </c>
      <c r="AH12" s="31">
        <v>129</v>
      </c>
      <c r="AI12" s="31">
        <v>128</v>
      </c>
      <c r="AJ12" s="31">
        <v>128</v>
      </c>
      <c r="AK12" s="31">
        <v>128</v>
      </c>
      <c r="AL12" s="31">
        <v>128</v>
      </c>
      <c r="AM12" s="31">
        <v>128</v>
      </c>
      <c r="AN12" s="31">
        <v>127</v>
      </c>
      <c r="AO12" s="31">
        <v>127</v>
      </c>
      <c r="AP12" s="31">
        <v>127</v>
      </c>
      <c r="AQ12" s="31">
        <v>127</v>
      </c>
      <c r="AR12" s="31">
        <v>127</v>
      </c>
      <c r="AS12" s="31">
        <v>127</v>
      </c>
      <c r="AT12" s="31">
        <v>126</v>
      </c>
      <c r="AU12" s="31">
        <v>126</v>
      </c>
      <c r="AV12" s="31">
        <v>126</v>
      </c>
      <c r="AW12" s="31">
        <v>126</v>
      </c>
      <c r="AX12" s="31">
        <v>126</v>
      </c>
      <c r="AY12" s="31">
        <v>126</v>
      </c>
      <c r="AZ12" s="31">
        <v>126</v>
      </c>
      <c r="BA12" s="31">
        <v>126</v>
      </c>
      <c r="BB12" s="31">
        <v>125</v>
      </c>
      <c r="BC12" s="31">
        <v>125</v>
      </c>
      <c r="BD12" s="31">
        <v>125</v>
      </c>
      <c r="BE12" s="31">
        <v>125</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51" x14ac:dyDescent="0.2">
      <c r="B13" s="55">
        <v>7</v>
      </c>
      <c r="C13" s="90" t="s">
        <v>266</v>
      </c>
      <c r="D13" s="25" t="s">
        <v>338</v>
      </c>
      <c r="E13" s="25" t="s">
        <v>263</v>
      </c>
      <c r="F13" s="25">
        <v>1</v>
      </c>
      <c r="H13" s="85">
        <v>134.93918456566146</v>
      </c>
      <c r="I13" s="30">
        <v>132.87558190727955</v>
      </c>
      <c r="J13" s="30">
        <v>130.95235887025041</v>
      </c>
      <c r="K13" s="30">
        <v>129.24817556350158</v>
      </c>
      <c r="L13" s="30">
        <v>127.69761906773169</v>
      </c>
      <c r="M13" s="30">
        <v>126.32833375385175</v>
      </c>
      <c r="N13" s="30">
        <v>125.05416827007593</v>
      </c>
      <c r="O13" s="30">
        <v>123.91060926776561</v>
      </c>
      <c r="P13" s="30">
        <v>122.77737392859123</v>
      </c>
      <c r="Q13" s="30">
        <v>121.75593854126704</v>
      </c>
      <c r="R13" s="30">
        <v>118.8073322245416</v>
      </c>
      <c r="S13" s="30">
        <v>118.44557353256054</v>
      </c>
      <c r="T13" s="30">
        <v>118.13281475125258</v>
      </c>
      <c r="U13" s="30">
        <v>117.82472887328281</v>
      </c>
      <c r="V13" s="30">
        <v>117.55443252054175</v>
      </c>
      <c r="W13" s="30">
        <v>114.90676739129184</v>
      </c>
      <c r="X13" s="30">
        <v>114.69505040771151</v>
      </c>
      <c r="Y13" s="30">
        <v>114.4844548698657</v>
      </c>
      <c r="Z13" s="30">
        <v>114.2863172560703</v>
      </c>
      <c r="AA13" s="30">
        <v>114.10306655459731</v>
      </c>
      <c r="AB13" s="30">
        <v>111.67333118188985</v>
      </c>
      <c r="AC13" s="30">
        <v>111.51341218895762</v>
      </c>
      <c r="AD13" s="30">
        <v>111.36985451655508</v>
      </c>
      <c r="AE13" s="30">
        <v>111.23252891605003</v>
      </c>
      <c r="AF13" s="30">
        <v>111.09659092216134</v>
      </c>
      <c r="AG13" s="31">
        <v>109.77737375624369</v>
      </c>
      <c r="AH13" s="31">
        <v>109.61444685596219</v>
      </c>
      <c r="AI13" s="31">
        <v>109.45547853033126</v>
      </c>
      <c r="AJ13" s="31">
        <v>109.29991687061465</v>
      </c>
      <c r="AK13" s="31">
        <v>109.1472724530468</v>
      </c>
      <c r="AL13" s="31">
        <v>107.99888489293295</v>
      </c>
      <c r="AM13" s="31">
        <v>107.85440738269531</v>
      </c>
      <c r="AN13" s="31">
        <v>107.71166509711155</v>
      </c>
      <c r="AO13" s="31">
        <v>107.57034802915378</v>
      </c>
      <c r="AP13" s="31">
        <v>107.43017800974552</v>
      </c>
      <c r="AQ13" s="31">
        <v>106.40538006044608</v>
      </c>
      <c r="AR13" s="31">
        <v>106.24155758246614</v>
      </c>
      <c r="AS13" s="31">
        <v>106.07559084075859</v>
      </c>
      <c r="AT13" s="31">
        <v>105.909937421725</v>
      </c>
      <c r="AU13" s="31">
        <v>105.74286852230324</v>
      </c>
      <c r="AV13" s="31">
        <v>104.9124379400739</v>
      </c>
      <c r="AW13" s="31">
        <v>104.73653541681814</v>
      </c>
      <c r="AX13" s="31">
        <v>104.56040291622591</v>
      </c>
      <c r="AY13" s="31">
        <v>104.38393364751737</v>
      </c>
      <c r="AZ13" s="31">
        <v>104.20703074537197</v>
      </c>
      <c r="BA13" s="31">
        <v>103.41947348382676</v>
      </c>
      <c r="BB13" s="31">
        <v>103.24364206339439</v>
      </c>
      <c r="BC13" s="31">
        <v>103.06712878176465</v>
      </c>
      <c r="BD13" s="31">
        <v>102.88990206361913</v>
      </c>
      <c r="BE13" s="31">
        <v>102.70929282464472</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51" x14ac:dyDescent="0.2">
      <c r="B14" s="55">
        <v>8</v>
      </c>
      <c r="C14" s="90" t="s">
        <v>268</v>
      </c>
      <c r="D14" s="25" t="s">
        <v>339</v>
      </c>
      <c r="E14" s="25" t="s">
        <v>101</v>
      </c>
      <c r="F14" s="25">
        <v>2</v>
      </c>
      <c r="H14" s="85">
        <v>11.595385581376586</v>
      </c>
      <c r="I14" s="92">
        <v>11.447613177376585</v>
      </c>
      <c r="J14" s="92">
        <v>11.374134561376588</v>
      </c>
      <c r="K14" s="92">
        <v>11.176993711376586</v>
      </c>
      <c r="L14" s="92">
        <v>11.166993711376586</v>
      </c>
      <c r="M14" s="92">
        <v>10.802562700376585</v>
      </c>
      <c r="N14" s="92">
        <v>10.634124435376586</v>
      </c>
      <c r="O14" s="92">
        <v>10.311025146376586</v>
      </c>
      <c r="P14" s="92">
        <v>10.032368957376585</v>
      </c>
      <c r="Q14" s="92">
        <v>9.5439427813765878</v>
      </c>
      <c r="R14" s="92">
        <v>8.5810855963765871</v>
      </c>
      <c r="S14" s="92">
        <v>8.5810855963765871</v>
      </c>
      <c r="T14" s="92">
        <v>8.5810855963765853</v>
      </c>
      <c r="U14" s="92">
        <v>8.5810855963765853</v>
      </c>
      <c r="V14" s="92">
        <v>8.5810855963765871</v>
      </c>
      <c r="W14" s="92">
        <v>7.9611097773765849</v>
      </c>
      <c r="X14" s="92">
        <v>7.9611097773765858</v>
      </c>
      <c r="Y14" s="92">
        <v>7.9611097773765866</v>
      </c>
      <c r="Z14" s="92">
        <v>7.9611097773765849</v>
      </c>
      <c r="AA14" s="92">
        <v>7.9611097773765849</v>
      </c>
      <c r="AB14" s="92">
        <v>7.4444632613765869</v>
      </c>
      <c r="AC14" s="92">
        <v>7.4444632613765851</v>
      </c>
      <c r="AD14" s="92">
        <v>7.4444632613765869</v>
      </c>
      <c r="AE14" s="92">
        <v>7.444463261376586</v>
      </c>
      <c r="AF14" s="92">
        <v>7.4444632613765851</v>
      </c>
      <c r="AG14" s="93">
        <v>6.7211581383765875</v>
      </c>
      <c r="AH14" s="93">
        <v>6.7211581383765875</v>
      </c>
      <c r="AI14" s="93">
        <v>6.7211581383765857</v>
      </c>
      <c r="AJ14" s="93">
        <v>6.7211581383765866</v>
      </c>
      <c r="AK14" s="93">
        <v>6.7211581383765857</v>
      </c>
      <c r="AL14" s="93">
        <v>6.7211581383765875</v>
      </c>
      <c r="AM14" s="93">
        <v>6.7211581383765875</v>
      </c>
      <c r="AN14" s="93">
        <v>6.7211581383765857</v>
      </c>
      <c r="AO14" s="93">
        <v>6.7211581383765866</v>
      </c>
      <c r="AP14" s="93">
        <v>6.7211581383765857</v>
      </c>
      <c r="AQ14" s="93">
        <v>6.7211581383765875</v>
      </c>
      <c r="AR14" s="93">
        <v>6.7211581383765857</v>
      </c>
      <c r="AS14" s="93">
        <v>6.7211581383765875</v>
      </c>
      <c r="AT14" s="93">
        <v>6.7211581383765875</v>
      </c>
      <c r="AU14" s="93">
        <v>6.7211581383765866</v>
      </c>
      <c r="AV14" s="93">
        <v>6.7211581383765866</v>
      </c>
      <c r="AW14" s="93">
        <v>6.7211581383765866</v>
      </c>
      <c r="AX14" s="93">
        <v>6.7211581383765866</v>
      </c>
      <c r="AY14" s="93">
        <v>6.7211581383765875</v>
      </c>
      <c r="AZ14" s="93">
        <v>6.7211581383765875</v>
      </c>
      <c r="BA14" s="93">
        <v>6.7211581383765866</v>
      </c>
      <c r="BB14" s="93">
        <v>6.7211581383765857</v>
      </c>
      <c r="BC14" s="93">
        <v>6.7211581383765875</v>
      </c>
      <c r="BD14" s="93">
        <v>6.7211581383765857</v>
      </c>
      <c r="BE14" s="93">
        <v>6.7211581383765857</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51" x14ac:dyDescent="0.2">
      <c r="B15" s="55">
        <v>9</v>
      </c>
      <c r="C15" s="90" t="s">
        <v>270</v>
      </c>
      <c r="D15" s="25" t="s">
        <v>340</v>
      </c>
      <c r="E15" s="25" t="s">
        <v>272</v>
      </c>
      <c r="F15" s="25">
        <v>2</v>
      </c>
      <c r="H15" s="81">
        <v>97.25254452610757</v>
      </c>
      <c r="I15" s="81">
        <v>94.869055735053777</v>
      </c>
      <c r="J15" s="81">
        <v>93.279593670313957</v>
      </c>
      <c r="K15" s="81">
        <v>90.708950096592432</v>
      </c>
      <c r="L15" s="81">
        <v>89.688450533984948</v>
      </c>
      <c r="M15" s="81">
        <v>86.1233205530513</v>
      </c>
      <c r="N15" s="81">
        <v>84.25763912692635</v>
      </c>
      <c r="O15" s="81">
        <v>81.255975745385385</v>
      </c>
      <c r="P15" s="81">
        <v>78.725257460715866</v>
      </c>
      <c r="Q15" s="81">
        <v>74.525690183627788</v>
      </c>
      <c r="R15" s="81">
        <v>66.501215799145953</v>
      </c>
      <c r="S15" s="81">
        <v>66.129880880125313</v>
      </c>
      <c r="T15" s="81">
        <v>65.7618774908548</v>
      </c>
      <c r="U15" s="81">
        <v>65.401047523385728</v>
      </c>
      <c r="V15" s="81">
        <v>65.029532298427142</v>
      </c>
      <c r="W15" s="81">
        <v>60.015162036287691</v>
      </c>
      <c r="X15" s="81">
        <v>59.679415267869537</v>
      </c>
      <c r="Y15" s="81">
        <v>59.360378903034963</v>
      </c>
      <c r="Z15" s="81">
        <v>59.040405257193171</v>
      </c>
      <c r="AA15" s="81">
        <v>58.714872858868482</v>
      </c>
      <c r="AB15" s="81">
        <v>54.611345387414858</v>
      </c>
      <c r="AC15" s="81">
        <v>54.321701294412364</v>
      </c>
      <c r="AD15" s="81">
        <v>54.030847335318718</v>
      </c>
      <c r="AE15" s="81">
        <v>53.746295274272683</v>
      </c>
      <c r="AF15" s="81">
        <v>53.465730928936715</v>
      </c>
      <c r="AG15" s="82">
        <v>48.019301175402205</v>
      </c>
      <c r="AH15" s="82">
        <v>47.76892234894364</v>
      </c>
      <c r="AI15" s="82">
        <v>47.519849477471162</v>
      </c>
      <c r="AJ15" s="82">
        <v>47.272075744578416</v>
      </c>
      <c r="AK15" s="82">
        <v>47.025594369485553</v>
      </c>
      <c r="AL15" s="82">
        <v>46.780398606852515</v>
      </c>
      <c r="AM15" s="82">
        <v>46.536481746593324</v>
      </c>
      <c r="AN15" s="82">
        <v>46.293837113691339</v>
      </c>
      <c r="AO15" s="82">
        <v>46.052458068015476</v>
      </c>
      <c r="AP15" s="82">
        <v>45.812338004137409</v>
      </c>
      <c r="AQ15" s="82">
        <v>45.573470351149723</v>
      </c>
      <c r="AR15" s="82">
        <v>45.335848572485013</v>
      </c>
      <c r="AS15" s="82">
        <v>45.099466165736011</v>
      </c>
      <c r="AT15" s="82">
        <v>44.864316662476526</v>
      </c>
      <c r="AU15" s="82">
        <v>44.630393628083453</v>
      </c>
      <c r="AV15" s="82">
        <v>44.39769066155965</v>
      </c>
      <c r="AW15" s="82">
        <v>44.166201395357774</v>
      </c>
      <c r="AX15" s="82">
        <v>43.935919495205049</v>
      </c>
      <c r="AY15" s="82">
        <v>43.706838659928927</v>
      </c>
      <c r="AZ15" s="82">
        <v>43.478952621283675</v>
      </c>
      <c r="BA15" s="82">
        <v>43.252255143777916</v>
      </c>
      <c r="BB15" s="82">
        <v>43.026740024503049</v>
      </c>
      <c r="BC15" s="82">
        <v>42.802401092962526</v>
      </c>
      <c r="BD15" s="82">
        <v>42.579232210902084</v>
      </c>
      <c r="BE15" s="82">
        <v>42.357227272140968</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51" x14ac:dyDescent="0.2">
      <c r="B16" s="55">
        <v>10</v>
      </c>
      <c r="C16" s="90" t="s">
        <v>273</v>
      </c>
      <c r="D16" s="25" t="s">
        <v>341</v>
      </c>
      <c r="E16" s="25" t="s">
        <v>275</v>
      </c>
      <c r="F16" s="25">
        <v>2</v>
      </c>
      <c r="H16" s="81">
        <v>95.240388691841915</v>
      </c>
      <c r="I16" s="81">
        <v>97.978933100868119</v>
      </c>
      <c r="J16" s="81">
        <v>100.57020638446834</v>
      </c>
      <c r="K16" s="81">
        <v>103.17877399493625</v>
      </c>
      <c r="L16" s="81">
        <v>105.79508432232383</v>
      </c>
      <c r="M16" s="81">
        <v>106.63676178137139</v>
      </c>
      <c r="N16" s="81">
        <v>107.34507350788509</v>
      </c>
      <c r="O16" s="81">
        <v>107.96715941557721</v>
      </c>
      <c r="P16" s="81">
        <v>108.45263800939063</v>
      </c>
      <c r="Q16" s="81">
        <v>109.02097355565691</v>
      </c>
      <c r="R16" s="81">
        <v>109.91432536052446</v>
      </c>
      <c r="S16" s="81">
        <v>110.57479786512985</v>
      </c>
      <c r="T16" s="81">
        <v>111.23899921588055</v>
      </c>
      <c r="U16" s="81">
        <v>111.89506347824988</v>
      </c>
      <c r="V16" s="81">
        <v>112.57809883019436</v>
      </c>
      <c r="W16" s="81">
        <v>113.20977652171511</v>
      </c>
      <c r="X16" s="81">
        <v>113.88973611946649</v>
      </c>
      <c r="Y16" s="81">
        <v>114.54245382011733</v>
      </c>
      <c r="Z16" s="81">
        <v>115.20440820950493</v>
      </c>
      <c r="AA16" s="81">
        <v>115.88559950606248</v>
      </c>
      <c r="AB16" s="81">
        <v>116.5485385213284</v>
      </c>
      <c r="AC16" s="81">
        <v>117.2102872158341</v>
      </c>
      <c r="AD16" s="81">
        <v>117.8823762075309</v>
      </c>
      <c r="AE16" s="81">
        <v>118.54666712132645</v>
      </c>
      <c r="AF16" s="81">
        <v>119.20850496767453</v>
      </c>
      <c r="AG16" s="82">
        <v>119.87315898769188</v>
      </c>
      <c r="AH16" s="82">
        <v>120.54124392720389</v>
      </c>
      <c r="AI16" s="82">
        <v>121.21277724366502</v>
      </c>
      <c r="AJ16" s="82">
        <v>121.8877764806722</v>
      </c>
      <c r="AK16" s="82">
        <v>122.56625926836038</v>
      </c>
      <c r="AL16" s="82">
        <v>123.24824332379941</v>
      </c>
      <c r="AM16" s="82">
        <v>123.93374645139251</v>
      </c>
      <c r="AN16" s="82">
        <v>124.62278654327621</v>
      </c>
      <c r="AO16" s="82">
        <v>125.3153815797217</v>
      </c>
      <c r="AP16" s="82">
        <v>126.01154962953768</v>
      </c>
      <c r="AQ16" s="82">
        <v>126.71130885047477</v>
      </c>
      <c r="AR16" s="82">
        <v>127.4146774896312</v>
      </c>
      <c r="AS16" s="82">
        <v>128.12167388386035</v>
      </c>
      <c r="AT16" s="82">
        <v>128.83231646017936</v>
      </c>
      <c r="AU16" s="82">
        <v>129.54662373617938</v>
      </c>
      <c r="AV16" s="82">
        <v>130.26461432043757</v>
      </c>
      <c r="AW16" s="82">
        <v>130.98630691293013</v>
      </c>
      <c r="AX16" s="82">
        <v>131.71172030544705</v>
      </c>
      <c r="AY16" s="82">
        <v>132.44087338200839</v>
      </c>
      <c r="AZ16" s="82">
        <v>133.173785119282</v>
      </c>
      <c r="BA16" s="82">
        <v>133.91047458700265</v>
      </c>
      <c r="BB16" s="82">
        <v>134.65096094839276</v>
      </c>
      <c r="BC16" s="82">
        <v>135.39526346058452</v>
      </c>
      <c r="BD16" s="82">
        <v>136.14340147504356</v>
      </c>
      <c r="BE16" s="82">
        <v>136.89539443799404</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51" x14ac:dyDescent="0.2">
      <c r="B17" s="55">
        <v>11</v>
      </c>
      <c r="C17" s="90" t="s">
        <v>285</v>
      </c>
      <c r="D17" s="25" t="s">
        <v>342</v>
      </c>
      <c r="E17" s="25" t="s">
        <v>287</v>
      </c>
      <c r="F17" s="25">
        <v>0</v>
      </c>
      <c r="H17" s="87">
        <v>0.85051418524724542</v>
      </c>
      <c r="I17" s="87">
        <v>0.86454791208183146</v>
      </c>
      <c r="J17" s="87">
        <v>0.87818531058477212</v>
      </c>
      <c r="K17" s="87">
        <v>0.89159133065040519</v>
      </c>
      <c r="L17" s="87">
        <v>0.90472762213863056</v>
      </c>
      <c r="M17" s="87">
        <v>0.90522027761033441</v>
      </c>
      <c r="N17" s="87">
        <v>0.90561593625625658</v>
      </c>
      <c r="O17" s="87">
        <v>0.90594207718681752</v>
      </c>
      <c r="P17" s="87">
        <v>0.90616380039126543</v>
      </c>
      <c r="Q17" s="87">
        <v>0.90645247623147296</v>
      </c>
      <c r="R17" s="87">
        <v>0.90698414439373276</v>
      </c>
      <c r="S17" s="87">
        <v>0.90734116908236195</v>
      </c>
      <c r="T17" s="87">
        <v>0.90771372430312691</v>
      </c>
      <c r="U17" s="87">
        <v>0.90805915632118106</v>
      </c>
      <c r="V17" s="87">
        <v>0.90841430141575252</v>
      </c>
      <c r="W17" s="87">
        <v>0.90872776090935192</v>
      </c>
      <c r="X17" s="87">
        <v>0.90907332311887223</v>
      </c>
      <c r="Y17" s="87">
        <v>0.90939750510142547</v>
      </c>
      <c r="Z17" s="87">
        <v>0.90972448705526654</v>
      </c>
      <c r="AA17" s="87">
        <v>0.91005976737586791</v>
      </c>
      <c r="AB17" s="87">
        <v>0.91038077309178067</v>
      </c>
      <c r="AC17" s="87">
        <v>0.91069569099597159</v>
      </c>
      <c r="AD17" s="87">
        <v>0.91101530050236601</v>
      </c>
      <c r="AE17" s="87">
        <v>0.91132586859195064</v>
      </c>
      <c r="AF17" s="87">
        <v>0.91163157587124222</v>
      </c>
      <c r="AG17" s="88">
        <v>0.9119362111002115</v>
      </c>
      <c r="AH17" s="88">
        <v>0.91223886773868146</v>
      </c>
      <c r="AI17" s="88">
        <v>0.9125395542265452</v>
      </c>
      <c r="AJ17" s="88">
        <v>0.91283827894994141</v>
      </c>
      <c r="AK17" s="88">
        <v>0.91313505024148056</v>
      </c>
      <c r="AL17" s="88">
        <v>0.9134298763804668</v>
      </c>
      <c r="AM17" s="88">
        <v>0.91372276559312038</v>
      </c>
      <c r="AN17" s="88">
        <v>0.91401372605279663</v>
      </c>
      <c r="AO17" s="88">
        <v>0.91430276588020598</v>
      </c>
      <c r="AP17" s="88">
        <v>0.91458989314363015</v>
      </c>
      <c r="AQ17" s="88">
        <v>0.91487511585913772</v>
      </c>
      <c r="AR17" s="88">
        <v>0.9151584419907991</v>
      </c>
      <c r="AS17" s="88">
        <v>0.91543987945089855</v>
      </c>
      <c r="AT17" s="88">
        <v>0.91571943610014583</v>
      </c>
      <c r="AU17" s="88">
        <v>0.91599711974788567</v>
      </c>
      <c r="AV17" s="88">
        <v>0.91627293815230726</v>
      </c>
      <c r="AW17" s="88">
        <v>0.91654689902065001</v>
      </c>
      <c r="AX17" s="88">
        <v>0.91681901000940913</v>
      </c>
      <c r="AY17" s="88">
        <v>0.91708927872454071</v>
      </c>
      <c r="AZ17" s="88">
        <v>0.91735771272166378</v>
      </c>
      <c r="BA17" s="88">
        <v>0.91762431950626155</v>
      </c>
      <c r="BB17" s="88">
        <v>0.91788910653388167</v>
      </c>
      <c r="BC17" s="88">
        <v>0.9181520812103342</v>
      </c>
      <c r="BD17" s="88">
        <v>0.91841325089188908</v>
      </c>
      <c r="BE17" s="88">
        <v>0.91867262288547202</v>
      </c>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row>
    <row r="18" spans="2:88" x14ac:dyDescent="0.2">
      <c r="C18" s="57"/>
      <c r="D18" s="58"/>
      <c r="E18" s="58"/>
      <c r="F18" s="57"/>
    </row>
    <row r="19" spans="2:88" x14ac:dyDescent="0.2"/>
    <row r="20" spans="2:88" x14ac:dyDescent="0.2"/>
    <row r="21" spans="2:88" ht="15" x14ac:dyDescent="0.25">
      <c r="B21" s="44" t="s">
        <v>113</v>
      </c>
    </row>
    <row r="22" spans="2:88" x14ac:dyDescent="0.2"/>
    <row r="23" spans="2:88" x14ac:dyDescent="0.2">
      <c r="B23" s="45"/>
      <c r="C23" t="s">
        <v>114</v>
      </c>
    </row>
    <row r="24" spans="2:88" x14ac:dyDescent="0.2"/>
    <row r="25" spans="2:88" x14ac:dyDescent="0.2">
      <c r="B25" s="46"/>
      <c r="C25" t="s">
        <v>115</v>
      </c>
    </row>
    <row r="26" spans="2:88" x14ac:dyDescent="0.2"/>
    <row r="27" spans="2:88" x14ac:dyDescent="0.2"/>
    <row r="28" spans="2:88" x14ac:dyDescent="0.2"/>
    <row r="29" spans="2:88" ht="15" x14ac:dyDescent="0.25">
      <c r="B29" s="131" t="s">
        <v>343</v>
      </c>
      <c r="C29" s="132"/>
      <c r="D29" s="132"/>
      <c r="E29" s="132"/>
      <c r="F29" s="132"/>
      <c r="G29" s="132"/>
      <c r="H29" s="132"/>
      <c r="I29" s="133"/>
    </row>
    <row r="30" spans="2:88" x14ac:dyDescent="0.2"/>
    <row r="31" spans="2:88" s="6" customFormat="1" ht="13.5" x14ac:dyDescent="0.2">
      <c r="B31" s="47" t="s">
        <v>70</v>
      </c>
      <c r="C31" s="134" t="s">
        <v>118</v>
      </c>
      <c r="D31" s="134"/>
      <c r="E31" s="134"/>
      <c r="F31" s="134"/>
      <c r="G31" s="134"/>
      <c r="H31" s="134"/>
      <c r="I31" s="134"/>
    </row>
    <row r="32" spans="2:88" s="6" customFormat="1" ht="59.65" customHeight="1" x14ac:dyDescent="0.2">
      <c r="B32" s="48">
        <v>1</v>
      </c>
      <c r="C32" s="127" t="s">
        <v>344</v>
      </c>
      <c r="D32" s="114"/>
      <c r="E32" s="114"/>
      <c r="F32" s="114"/>
      <c r="G32" s="114"/>
      <c r="H32" s="114"/>
      <c r="I32" s="114"/>
    </row>
    <row r="33" spans="2:9" s="6" customFormat="1" ht="54" customHeight="1" x14ac:dyDescent="0.2">
      <c r="B33" s="48">
        <v>2</v>
      </c>
      <c r="C33" s="127" t="s">
        <v>345</v>
      </c>
      <c r="D33" s="114"/>
      <c r="E33" s="114"/>
      <c r="F33" s="114"/>
      <c r="G33" s="114"/>
      <c r="H33" s="114"/>
      <c r="I33" s="114"/>
    </row>
    <row r="34" spans="2:9" s="6" customFormat="1" ht="58.15" customHeight="1" x14ac:dyDescent="0.2">
      <c r="B34" s="48">
        <v>3</v>
      </c>
      <c r="C34" s="127" t="s">
        <v>346</v>
      </c>
      <c r="D34" s="114"/>
      <c r="E34" s="114"/>
      <c r="F34" s="114"/>
      <c r="G34" s="114"/>
      <c r="H34" s="114"/>
      <c r="I34" s="114"/>
    </row>
    <row r="35" spans="2:9" s="6" customFormat="1" ht="61.15" customHeight="1" x14ac:dyDescent="0.2">
      <c r="B35" s="48">
        <v>4</v>
      </c>
      <c r="C35" s="127" t="s">
        <v>347</v>
      </c>
      <c r="D35" s="114"/>
      <c r="E35" s="114"/>
      <c r="F35" s="114"/>
      <c r="G35" s="114"/>
      <c r="H35" s="114"/>
      <c r="I35" s="114"/>
    </row>
    <row r="36" spans="2:9" s="6" customFormat="1" ht="58.5" customHeight="1" x14ac:dyDescent="0.2">
      <c r="B36" s="48">
        <v>5</v>
      </c>
      <c r="C36" s="127" t="s">
        <v>348</v>
      </c>
      <c r="D36" s="114"/>
      <c r="E36" s="114"/>
      <c r="F36" s="114"/>
      <c r="G36" s="114"/>
      <c r="H36" s="114"/>
      <c r="I36" s="114"/>
    </row>
    <row r="37" spans="2:9" s="6" customFormat="1" ht="75.400000000000006" customHeight="1" x14ac:dyDescent="0.2">
      <c r="B37" s="48">
        <v>6</v>
      </c>
      <c r="C37" s="127" t="s">
        <v>349</v>
      </c>
      <c r="D37" s="114"/>
      <c r="E37" s="114"/>
      <c r="F37" s="114"/>
      <c r="G37" s="114"/>
      <c r="H37" s="114"/>
      <c r="I37" s="114"/>
    </row>
    <row r="38" spans="2:9" s="6" customFormat="1" ht="61.5" customHeight="1" x14ac:dyDescent="0.2">
      <c r="B38" s="48">
        <v>7</v>
      </c>
      <c r="C38" s="127" t="s">
        <v>350</v>
      </c>
      <c r="D38" s="114"/>
      <c r="E38" s="114"/>
      <c r="F38" s="114"/>
      <c r="G38" s="114"/>
      <c r="H38" s="114"/>
      <c r="I38" s="114"/>
    </row>
    <row r="39" spans="2:9" s="6" customFormat="1" ht="75.400000000000006" customHeight="1" x14ac:dyDescent="0.2">
      <c r="B39" s="48">
        <v>8</v>
      </c>
      <c r="C39" s="127" t="s">
        <v>351</v>
      </c>
      <c r="D39" s="114"/>
      <c r="E39" s="114"/>
      <c r="F39" s="114"/>
      <c r="G39" s="114"/>
      <c r="H39" s="114"/>
      <c r="I39" s="114"/>
    </row>
    <row r="40" spans="2:9" s="6" customFormat="1" ht="66" customHeight="1" x14ac:dyDescent="0.2">
      <c r="B40" s="48">
        <v>9</v>
      </c>
      <c r="C40" s="127" t="s">
        <v>352</v>
      </c>
      <c r="D40" s="114"/>
      <c r="E40" s="114"/>
      <c r="F40" s="114"/>
      <c r="G40" s="114"/>
      <c r="H40" s="114"/>
      <c r="I40" s="114"/>
    </row>
    <row r="41" spans="2:9" s="6" customFormat="1" ht="54.4" customHeight="1" x14ac:dyDescent="0.2">
      <c r="B41" s="48">
        <v>10</v>
      </c>
      <c r="C41" s="127" t="s">
        <v>353</v>
      </c>
      <c r="D41" s="114"/>
      <c r="E41" s="114"/>
      <c r="F41" s="114"/>
      <c r="G41" s="114"/>
      <c r="H41" s="114"/>
      <c r="I41" s="114"/>
    </row>
    <row r="42" spans="2:9" s="6" customFormat="1" ht="57.4" customHeight="1" x14ac:dyDescent="0.2">
      <c r="B42" s="48">
        <v>11</v>
      </c>
      <c r="C42" s="127" t="s">
        <v>354</v>
      </c>
      <c r="D42" s="114"/>
      <c r="E42" s="114"/>
      <c r="F42" s="114"/>
      <c r="G42" s="114"/>
      <c r="H42" s="114"/>
      <c r="I42" s="114"/>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tabSelected="1" zoomScaleNormal="100" workbookViewId="0">
      <pane xSplit="6" ySplit="6" topLeftCell="G7" activePane="bottomRight" state="frozen"/>
      <selection pane="topRight" activeCell="E12" sqref="E12"/>
      <selection pane="bottomLeft" activeCell="E12" sqref="E12"/>
      <selection pane="bottomRight" activeCell="P4" sqref="P4"/>
    </sheetView>
  </sheetViews>
  <sheetFormatPr defaultColWidth="0" defaultRowHeight="14.25" zeroHeight="1" x14ac:dyDescent="0.2"/>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2">
      <c r="B1" s="113" t="s">
        <v>355</v>
      </c>
      <c r="C1" s="113"/>
      <c r="D1" s="113"/>
      <c r="E1" s="113"/>
      <c r="F1" s="113"/>
      <c r="G1" s="22"/>
    </row>
    <row r="2" spans="1:88" ht="15" thickBot="1" x14ac:dyDescent="0.25">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row>
    <row r="3" spans="1:88" ht="17.25" thickBot="1" x14ac:dyDescent="0.25">
      <c r="A3" s="22"/>
      <c r="B3" s="118" t="s">
        <v>3</v>
      </c>
      <c r="C3" s="119"/>
      <c r="D3" s="135" t="str">
        <f>'Cover sheet'!C5</f>
        <v>Southern Water</v>
      </c>
      <c r="E3" s="136"/>
      <c r="F3" s="137"/>
      <c r="G3" s="36"/>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row>
    <row r="4" spans="1:88" ht="17.25" thickBot="1" x14ac:dyDescent="0.25">
      <c r="A4" s="22"/>
      <c r="B4" s="118" t="s">
        <v>6</v>
      </c>
      <c r="C4" s="119"/>
      <c r="D4" s="135" t="str">
        <f>'Cover sheet'!C6</f>
        <v>Sussex North</v>
      </c>
      <c r="E4" s="136"/>
      <c r="F4" s="137"/>
      <c r="G4" s="36"/>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row>
    <row r="5" spans="1:88" ht="16.5" thickBot="1" x14ac:dyDescent="0.35">
      <c r="A5" s="22"/>
      <c r="B5" s="22"/>
      <c r="C5" s="24"/>
      <c r="D5" s="24"/>
      <c r="E5" s="22"/>
      <c r="F5" s="22"/>
      <c r="G5" s="36"/>
      <c r="H5" s="139" t="s">
        <v>150</v>
      </c>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0" t="s">
        <v>151</v>
      </c>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130"/>
      <c r="CD5" s="130"/>
      <c r="CE5" s="130"/>
      <c r="CF5" s="130"/>
      <c r="CG5" s="130"/>
      <c r="CH5" s="130"/>
      <c r="CI5" s="130"/>
      <c r="CJ5" s="130"/>
    </row>
    <row r="6" spans="1:88" ht="15" thickBot="1" x14ac:dyDescent="0.25">
      <c r="B6" s="54" t="s">
        <v>70</v>
      </c>
      <c r="C6" s="17" t="s">
        <v>152</v>
      </c>
      <c r="D6" s="18" t="s">
        <v>72</v>
      </c>
      <c r="E6" s="18" t="s">
        <v>73</v>
      </c>
      <c r="F6" s="74" t="s">
        <v>74</v>
      </c>
      <c r="G6" s="36"/>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1" x14ac:dyDescent="0.2">
      <c r="B7" s="55">
        <v>1</v>
      </c>
      <c r="C7" s="27" t="s">
        <v>305</v>
      </c>
      <c r="D7" s="28" t="s">
        <v>356</v>
      </c>
      <c r="E7" s="28" t="s">
        <v>101</v>
      </c>
      <c r="F7" s="28">
        <v>2</v>
      </c>
      <c r="H7" s="81">
        <f>'[2]9. FP SDB (RO)'!L$3</f>
        <v>60.608301704308658</v>
      </c>
      <c r="I7" s="81">
        <f>'[2]9. FP SDB (RO)'!M$3</f>
        <v>60.248265128105636</v>
      </c>
      <c r="J7" s="81">
        <f>'[2]9. FP SDB (RO)'!N$3</f>
        <v>59.961573973138279</v>
      </c>
      <c r="K7" s="81">
        <f>'[2]9. FP SDB (RO)'!O$3</f>
        <v>59.593101420872578</v>
      </c>
      <c r="L7" s="81">
        <f>'[2]9. FP SDB (RO)'!P$3</f>
        <v>59.441660125248269</v>
      </c>
      <c r="M7" s="81">
        <f>'[2]9. FP SDB (RO)'!Q$3</f>
        <v>58.905661154118754</v>
      </c>
      <c r="N7" s="81">
        <f>'[2]9. FP SDB (RO)'!R$3</f>
        <v>58.549074288227615</v>
      </c>
      <c r="O7" s="81">
        <f>'[2]9. FP SDB (RO)'!S$3</f>
        <v>58.034709685178115</v>
      </c>
      <c r="P7" s="81">
        <f>'[2]9. FP SDB (RO)'!T$3</f>
        <v>57.545014247113521</v>
      </c>
      <c r="Q7" s="81">
        <f>'[2]9. FP SDB (RO)'!U$3</f>
        <v>56.880304633158929</v>
      </c>
      <c r="R7" s="81">
        <f>'[2]9. FP SDB (RO)'!V$3</f>
        <v>55.258053959653417</v>
      </c>
      <c r="S7" s="81">
        <f>'[2]9. FP SDB (RO)'!W$3</f>
        <v>55.288099020468998</v>
      </c>
      <c r="T7" s="81">
        <f>'[2]9. FP SDB (RO)'!X$3</f>
        <v>55.326533176990097</v>
      </c>
      <c r="U7" s="81">
        <f>'[2]9. FP SDB (RO)'!Y$3</f>
        <v>55.377504803804349</v>
      </c>
      <c r="V7" s="81">
        <f>'[2]9. FP SDB (RO)'!Z$3</f>
        <v>55.438154359349454</v>
      </c>
      <c r="W7" s="81">
        <f>'[2]9. FP SDB (RO)'!AA$3</f>
        <v>54.180535465326045</v>
      </c>
      <c r="X7" s="81">
        <f>'[2]9. FP SDB (RO)'!AB$3</f>
        <v>54.252814887336051</v>
      </c>
      <c r="Y7" s="81">
        <f>'[2]9. FP SDB (RO)'!AC$3</f>
        <v>54.32432062082723</v>
      </c>
      <c r="Z7" s="81">
        <f>'[2]9. FP SDB (RO)'!AD$3</f>
        <v>54.404333085692301</v>
      </c>
      <c r="AA7" s="81">
        <f>'[2]9. FP SDB (RO)'!AE$3</f>
        <v>54.493327843465103</v>
      </c>
      <c r="AB7" s="81">
        <f>'[2]9. FP SDB (RO)'!AF$3</f>
        <v>53.382488046373538</v>
      </c>
      <c r="AC7" s="81">
        <f>'[2]9. FP SDB (RO)'!AG$3</f>
        <v>53.475085341795776</v>
      </c>
      <c r="AD7" s="81">
        <f>'[2]9. FP SDB (RO)'!AH$3</f>
        <v>53.570494670268424</v>
      </c>
      <c r="AE7" s="81">
        <f>'[2]9. FP SDB (RO)'!AI$3</f>
        <v>53.6671537161644</v>
      </c>
      <c r="AF7" s="81">
        <f>'[2]9. FP SDB (RO)'!AJ$3</f>
        <v>53.768277421906433</v>
      </c>
      <c r="AG7" s="84">
        <f>'[2]9. FP SDB (RO)'!AK$3</f>
        <v>52.785223731102349</v>
      </c>
      <c r="AH7" s="84">
        <f>'[2]9. FP SDB (RO)'!AL$3</f>
        <v>52.876959222800295</v>
      </c>
      <c r="AI7" s="84">
        <f>'[2]9. FP SDB (RO)'!AM$3</f>
        <v>52.969987056557905</v>
      </c>
      <c r="AJ7" s="84">
        <f>'[2]9. FP SDB (RO)'!AN$3</f>
        <v>53.064149861857118</v>
      </c>
      <c r="AK7" s="84">
        <f>'[2]9. FP SDB (RO)'!AO$3</f>
        <v>53.159307237586482</v>
      </c>
      <c r="AL7" s="84">
        <f>'[2]9. FP SDB (RO)'!AP$3</f>
        <v>52.945333550594206</v>
      </c>
      <c r="AM7" s="84">
        <f>'[2]9. FP SDB (RO)'!AQ$3</f>
        <v>53.042116048801013</v>
      </c>
      <c r="AN7" s="84">
        <f>'[2]9. FP SDB (RO)'!AR$3</f>
        <v>53.139553240942554</v>
      </c>
      <c r="AO7" s="84">
        <f>'[2]9. FP SDB (RO)'!AS$3</f>
        <v>53.237553502636814</v>
      </c>
      <c r="AP7" s="84">
        <f>'[2]9. FP SDB (RO)'!AT$3</f>
        <v>53.336033874843828</v>
      </c>
      <c r="AQ7" s="84">
        <f>'[2]9. FP SDB (RO)'!AU$3</f>
        <v>53.154919026114278</v>
      </c>
      <c r="AR7" s="84">
        <f>'[2]9. FP SDB (RO)'!AV$3</f>
        <v>53.245126117361885</v>
      </c>
      <c r="AS7" s="84">
        <f>'[2]9. FP SDB (RO)'!AW$3</f>
        <v>53.334713367397462</v>
      </c>
      <c r="AT7" s="84">
        <f>'[2]9. FP SDB (RO)'!AX$3</f>
        <v>53.424458457296709</v>
      </c>
      <c r="AU7" s="84">
        <f>'[2]9. FP SDB (RO)'!AY$3</f>
        <v>53.513807413723534</v>
      </c>
      <c r="AV7" s="84">
        <f>'[2]9. FP SDB (RO)'!AZ$3</f>
        <v>53.389644681645272</v>
      </c>
      <c r="AW7" s="84">
        <f>'[2]9. FP SDB (RO)'!BA$3</f>
        <v>53.475476380192497</v>
      </c>
      <c r="AX7" s="84">
        <f>'[2]9. FP SDB (RO)'!BB$3</f>
        <v>53.561263280539976</v>
      </c>
      <c r="AY7" s="84">
        <f>'[2]9. FP SDB (RO)'!BC$3</f>
        <v>53.646969187658698</v>
      </c>
      <c r="AZ7" s="84">
        <f>'[2]9. FP SDB (RO)'!BD$3</f>
        <v>53.732560635763498</v>
      </c>
      <c r="BA7" s="84">
        <f>'[2]9. FP SDB (RO)'!BE$3</f>
        <v>53.618006619512869</v>
      </c>
      <c r="BB7" s="84">
        <f>'[2]9. FP SDB (RO)'!BF$3</f>
        <v>53.703278356205161</v>
      </c>
      <c r="BC7" s="84">
        <f>'[2]9. FP SDB (RO)'!BG$3</f>
        <v>53.788349074898292</v>
      </c>
      <c r="BD7" s="84">
        <f>'[2]9. FP SDB (RO)'!BH$3</f>
        <v>53.873205208206215</v>
      </c>
      <c r="BE7" s="84">
        <f>'[2]9. FP SDB (RO)'!BI$3</f>
        <v>53.956955895166878</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1" x14ac:dyDescent="0.2">
      <c r="B8" s="55">
        <f>B7+1</f>
        <v>2</v>
      </c>
      <c r="C8" s="90" t="s">
        <v>307</v>
      </c>
      <c r="D8" s="25" t="s">
        <v>357</v>
      </c>
      <c r="E8" s="25" t="s">
        <v>101</v>
      </c>
      <c r="F8" s="25">
        <v>2</v>
      </c>
      <c r="H8" s="81">
        <f>'[2]9. FP SDB (RO)'!L$4</f>
        <v>57.035579985723516</v>
      </c>
      <c r="I8" s="81">
        <f>'[2]9. FP SDB (RO)'!M$4</f>
        <v>44.072195454507821</v>
      </c>
      <c r="J8" s="81">
        <f>'[2]9. FP SDB (RO)'!N$4</f>
        <v>44.119388796487641</v>
      </c>
      <c r="K8" s="81">
        <f>'[2]9. FP SDB (RO)'!O$4</f>
        <v>45.828142756305191</v>
      </c>
      <c r="L8" s="81">
        <f>'[2]9. FP SDB (RO)'!P$4</f>
        <v>43.862247696094066</v>
      </c>
      <c r="M8" s="81">
        <f>'[2]9. FP SDB (RO)'!Q$4</f>
        <v>45.570097260216642</v>
      </c>
      <c r="N8" s="81">
        <f>'[2]9. FP SDB (RO)'!R$4</f>
        <v>40.28626827604829</v>
      </c>
      <c r="O8" s="81">
        <f>'[2]9. FP SDB (RO)'!S$4</f>
        <v>55.421595064028303</v>
      </c>
      <c r="P8" s="81">
        <f>'[2]9. FP SDB (RO)'!T$4</f>
        <v>55.406193752224404</v>
      </c>
      <c r="Q8" s="81">
        <f>'[2]9. FP SDB (RO)'!U$4</f>
        <v>55.382144418975081</v>
      </c>
      <c r="R8" s="81">
        <f>'[2]9. FP SDB (RO)'!V$4</f>
        <v>55.503310647898111</v>
      </c>
      <c r="S8" s="81">
        <f>'[2]9. FP SDB (RO)'!W$4</f>
        <v>55.573915426142236</v>
      </c>
      <c r="T8" s="81">
        <f>'[2]9. FP SDB (RO)'!X$4</f>
        <v>55.652909300091906</v>
      </c>
      <c r="U8" s="81">
        <f>'[2]9. FP SDB (RO)'!Y$4</f>
        <v>55.744440644334702</v>
      </c>
      <c r="V8" s="81">
        <f>'[2]9. FP SDB (RO)'!Z$4</f>
        <v>55.845649917308371</v>
      </c>
      <c r="W8" s="81">
        <f>'[2]9. FP SDB (RO)'!AA$4</f>
        <v>57.163869255606691</v>
      </c>
      <c r="X8" s="81">
        <f>'[2]9. FP SDB (RO)'!AB$4</f>
        <v>57.292011090938438</v>
      </c>
      <c r="Y8" s="81">
        <f>'[2]9. FP SDB (RO)'!AC$4</f>
        <v>57.419379237751365</v>
      </c>
      <c r="Z8" s="81">
        <f>'[2]9. FP SDB (RO)'!AD$4</f>
        <v>57.555254115938162</v>
      </c>
      <c r="AA8" s="81">
        <f>'[2]9. FP SDB (RO)'!AE$4</f>
        <v>57.700111287032705</v>
      </c>
      <c r="AB8" s="81">
        <f>'[2]9. FP SDB (RO)'!AF$4</f>
        <v>57.740729225556059</v>
      </c>
      <c r="AC8" s="81">
        <f>'[2]9. FP SDB (RO)'!AG$4</f>
        <v>57.788137740593235</v>
      </c>
      <c r="AD8" s="81">
        <f>'[2]9. FP SDB (RO)'!AH$4</f>
        <v>57.838358288680801</v>
      </c>
      <c r="AE8" s="81">
        <f>'[2]9. FP SDB (RO)'!AI$4</f>
        <v>57.889828554191716</v>
      </c>
      <c r="AF8" s="81">
        <f>'[2]9. FP SDB (RO)'!AJ$4</f>
        <v>57.945763479548667</v>
      </c>
      <c r="AG8" s="84">
        <f>'[2]9. FP SDB (RO)'!AK$4</f>
        <v>58.000172062485682</v>
      </c>
      <c r="AH8" s="84">
        <f>'[2]9. FP SDB (RO)'!AL$4</f>
        <v>58.046064704924724</v>
      </c>
      <c r="AI8" s="84">
        <f>'[2]9. FP SDB (RO)'!AM$4</f>
        <v>58.093249689423438</v>
      </c>
      <c r="AJ8" s="84">
        <f>'[2]9. FP SDB (RO)'!AN$4</f>
        <v>58.14156964546374</v>
      </c>
      <c r="AK8" s="84">
        <f>'[2]9. FP SDB (RO)'!AO$4</f>
        <v>58.190884171934208</v>
      </c>
      <c r="AL8" s="84">
        <f>'[2]9. FP SDB (RO)'!AP$4</f>
        <v>58.263824912105314</v>
      </c>
      <c r="AM8" s="84">
        <f>'[2]9. FP SDB (RO)'!AQ$4</f>
        <v>58.337521837475514</v>
      </c>
      <c r="AN8" s="84">
        <f>'[2]9. FP SDB (RO)'!AR$4</f>
        <v>58.411873456780434</v>
      </c>
      <c r="AO8" s="84">
        <f>'[2]9. FP SDB (RO)'!AS$4</f>
        <v>58.48678814563808</v>
      </c>
      <c r="AP8" s="84">
        <f>'[2]9. FP SDB (RO)'!AT$4</f>
        <v>58.56218294500848</v>
      </c>
      <c r="AQ8" s="84">
        <f>'[2]9. FP SDB (RO)'!AU$4</f>
        <v>58.73158283265122</v>
      </c>
      <c r="AR8" s="84">
        <f>'[2]9. FP SDB (RO)'!AV$4</f>
        <v>58.892304660271087</v>
      </c>
      <c r="AS8" s="84">
        <f>'[2]9. FP SDB (RO)'!AW$4</f>
        <v>59.052406646678953</v>
      </c>
      <c r="AT8" s="84">
        <f>'[2]9. FP SDB (RO)'!AX$4</f>
        <v>59.212666472950481</v>
      </c>
      <c r="AU8" s="84">
        <f>'[2]9. FP SDB (RO)'!AY$4</f>
        <v>59.372530165749588</v>
      </c>
      <c r="AV8" s="84">
        <f>'[2]9. FP SDB (RO)'!AZ$4</f>
        <v>59.379147308751165</v>
      </c>
      <c r="AW8" s="84">
        <f>'[2]9. FP SDB (RO)'!BA$4</f>
        <v>59.385758882378219</v>
      </c>
      <c r="AX8" s="84">
        <f>'[2]9. FP SDB (RO)'!BB$4</f>
        <v>59.392325657805536</v>
      </c>
      <c r="AY8" s="84">
        <f>'[2]9. FP SDB (RO)'!BC$4</f>
        <v>59.398811440004074</v>
      </c>
      <c r="AZ8" s="84">
        <f>'[2]9. FP SDB (RO)'!BD$4</f>
        <v>59.405182763188712</v>
      </c>
      <c r="BA8" s="84">
        <f>'[2]9. FP SDB (RO)'!BE$4</f>
        <v>59.402803232484239</v>
      </c>
      <c r="BB8" s="84">
        <f>'[2]9. FP SDB (RO)'!BF$4</f>
        <v>59.400249454722733</v>
      </c>
      <c r="BC8" s="84">
        <f>'[2]9. FP SDB (RO)'!BG$4</f>
        <v>59.397494658962053</v>
      </c>
      <c r="BD8" s="84">
        <f>'[2]9. FP SDB (RO)'!BH$4</f>
        <v>59.394525277816165</v>
      </c>
      <c r="BE8" s="84">
        <f>'[2]9. FP SDB (RO)'!BI$4</f>
        <v>59.390450450322994</v>
      </c>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row>
    <row r="9" spans="1:88" ht="51" x14ac:dyDescent="0.2">
      <c r="B9" s="55">
        <f t="shared" ref="B9:B11" si="0">B8+1</f>
        <v>3</v>
      </c>
      <c r="C9" s="90" t="s">
        <v>309</v>
      </c>
      <c r="D9" s="25" t="s">
        <v>358</v>
      </c>
      <c r="E9" s="25" t="s">
        <v>101</v>
      </c>
      <c r="F9" s="25">
        <v>2</v>
      </c>
      <c r="H9" s="81">
        <f>'[2]9. FP SDB (RO)'!L$5</f>
        <v>66.63557998572351</v>
      </c>
      <c r="I9" s="81">
        <f>'[2]9. FP SDB (RO)'!M$5</f>
        <v>54.761347986997329</v>
      </c>
      <c r="J9" s="81">
        <f>'[2]9. FP SDB (RO)'!N$5</f>
        <v>54.553692412336837</v>
      </c>
      <c r="K9" s="81">
        <f>'[2]9. FP SDB (RO)'!O$5</f>
        <v>55.428142756305192</v>
      </c>
      <c r="L9" s="81">
        <f>'[2]9. FP SDB (RO)'!P$5</f>
        <v>57.281849726094066</v>
      </c>
      <c r="M9" s="81">
        <f>'[2]9. FP SDB (RO)'!Q$5</f>
        <v>58.325316190216647</v>
      </c>
      <c r="N9" s="81">
        <f>'[2]9. FP SDB (RO)'!R$5</f>
        <v>57.948194759048292</v>
      </c>
      <c r="O9" s="81">
        <f>'[2]9. FP SDB (RO)'!S$5</f>
        <v>72.4932955910283</v>
      </c>
      <c r="P9" s="81">
        <f>'[2]9. FP SDB (RO)'!T$5</f>
        <v>71.983065588224406</v>
      </c>
      <c r="Q9" s="81">
        <f>'[2]9. FP SDB (RO)'!U$5</f>
        <v>73.078927167975081</v>
      </c>
      <c r="R9" s="81">
        <f>'[2]9. FP SDB (RO)'!V$5</f>
        <v>74.326692395898107</v>
      </c>
      <c r="S9" s="81">
        <f>'[2]9. FP SDB (RO)'!W$5</f>
        <v>74.397297174142238</v>
      </c>
      <c r="T9" s="81">
        <f>'[2]9. FP SDB (RO)'!X$5</f>
        <v>74.476291048091895</v>
      </c>
      <c r="U9" s="81">
        <f>'[2]9. FP SDB (RO)'!Y$5</f>
        <v>74.567822392334705</v>
      </c>
      <c r="V9" s="81">
        <f>'[2]9. FP SDB (RO)'!Z$5</f>
        <v>74.669031665308367</v>
      </c>
      <c r="W9" s="81">
        <f>'[2]9. FP SDB (RO)'!AA$5</f>
        <v>73.850350644606692</v>
      </c>
      <c r="X9" s="81">
        <f>'[2]9. FP SDB (RO)'!AB$5</f>
        <v>73.978492479938438</v>
      </c>
      <c r="Y9" s="81">
        <f>'[2]9. FP SDB (RO)'!AC$5</f>
        <v>74.105860626751365</v>
      </c>
      <c r="Z9" s="81">
        <f>'[2]9. FP SDB (RO)'!AD$5</f>
        <v>74.241735504938163</v>
      </c>
      <c r="AA9" s="81">
        <f>'[2]9. FP SDB (RO)'!AE$5</f>
        <v>74.386592676032706</v>
      </c>
      <c r="AB9" s="81">
        <f>'[2]9. FP SDB (RO)'!AF$5</f>
        <v>73.507339301556058</v>
      </c>
      <c r="AC9" s="81">
        <f>'[2]9. FP SDB (RO)'!AG$5</f>
        <v>73.554747816593235</v>
      </c>
      <c r="AD9" s="81">
        <f>'[2]9. FP SDB (RO)'!AH$5</f>
        <v>73.604968364680801</v>
      </c>
      <c r="AE9" s="81">
        <f>'[2]9. FP SDB (RO)'!AI$5</f>
        <v>73.656438630191715</v>
      </c>
      <c r="AF9" s="81">
        <f>'[2]9. FP SDB (RO)'!AJ$5</f>
        <v>73.712373555548666</v>
      </c>
      <c r="AG9" s="84">
        <f>'[2]9. FP SDB (RO)'!AK$5</f>
        <v>72.991458552485682</v>
      </c>
      <c r="AH9" s="84">
        <f>'[2]9. FP SDB (RO)'!AL$5</f>
        <v>73.037351194924724</v>
      </c>
      <c r="AI9" s="84">
        <f>'[2]9. FP SDB (RO)'!AM$5</f>
        <v>73.084536179423424</v>
      </c>
      <c r="AJ9" s="84">
        <f>'[2]9. FP SDB (RO)'!AN$5</f>
        <v>73.132856135463726</v>
      </c>
      <c r="AK9" s="84">
        <f>'[2]9. FP SDB (RO)'!AO$5</f>
        <v>73.182170661934208</v>
      </c>
      <c r="AL9" s="84">
        <f>'[2]9. FP SDB (RO)'!AP$5</f>
        <v>73.152147422105315</v>
      </c>
      <c r="AM9" s="84">
        <f>'[2]9. FP SDB (RO)'!AQ$5</f>
        <v>73.225844347475515</v>
      </c>
      <c r="AN9" s="84">
        <f>'[2]9. FP SDB (RO)'!AR$5</f>
        <v>73.300195966780421</v>
      </c>
      <c r="AO9" s="84">
        <f>'[2]9. FP SDB (RO)'!AS$5</f>
        <v>73.375110655638082</v>
      </c>
      <c r="AP9" s="84">
        <f>'[2]9. FP SDB (RO)'!AT$5</f>
        <v>73.450505455008482</v>
      </c>
      <c r="AQ9" s="84">
        <f>'[2]9. FP SDB (RO)'!AU$5</f>
        <v>73.890757375651219</v>
      </c>
      <c r="AR9" s="84">
        <f>'[2]9. FP SDB (RO)'!AV$5</f>
        <v>74.051479203271086</v>
      </c>
      <c r="AS9" s="84">
        <f>'[2]9. FP SDB (RO)'!AW$5</f>
        <v>74.211581189678952</v>
      </c>
      <c r="AT9" s="84">
        <f>'[2]9. FP SDB (RO)'!AX$5</f>
        <v>74.37184101595048</v>
      </c>
      <c r="AU9" s="84">
        <f>'[2]9. FP SDB (RO)'!AY$5</f>
        <v>74.531704708749587</v>
      </c>
      <c r="AV9" s="84">
        <f>'[2]9. FP SDB (RO)'!AZ$5</f>
        <v>74.506483803751166</v>
      </c>
      <c r="AW9" s="84">
        <f>'[2]9. FP SDB (RO)'!BA$5</f>
        <v>74.513095377378221</v>
      </c>
      <c r="AX9" s="84">
        <f>'[2]9. FP SDB (RO)'!BB$5</f>
        <v>74.519662152805523</v>
      </c>
      <c r="AY9" s="84">
        <f>'[2]9. FP SDB (RO)'!BC$5</f>
        <v>74.526147935004076</v>
      </c>
      <c r="AZ9" s="84">
        <f>'[2]9. FP SDB (RO)'!BD$5</f>
        <v>74.532519258188699</v>
      </c>
      <c r="BA9" s="84">
        <f>'[2]9. FP SDB (RO)'!BE$5</f>
        <v>74.64032690548423</v>
      </c>
      <c r="BB9" s="84">
        <f>'[2]9. FP SDB (RO)'!BF$5</f>
        <v>74.637773127722724</v>
      </c>
      <c r="BC9" s="84">
        <f>'[2]9. FP SDB (RO)'!BG$5</f>
        <v>74.635018331962044</v>
      </c>
      <c r="BD9" s="84">
        <f>'[2]9. FP SDB (RO)'!BH$5</f>
        <v>74.632048950816156</v>
      </c>
      <c r="BE9" s="84">
        <f>'[2]9. FP SDB (RO)'!BI$5</f>
        <v>74.627974123322986</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ht="51" x14ac:dyDescent="0.2">
      <c r="B10" s="55">
        <f t="shared" si="0"/>
        <v>4</v>
      </c>
      <c r="C10" s="90" t="s">
        <v>311</v>
      </c>
      <c r="D10" s="25" t="s">
        <v>359</v>
      </c>
      <c r="E10" s="25" t="s">
        <v>101</v>
      </c>
      <c r="F10" s="25">
        <v>2</v>
      </c>
      <c r="H10" s="81">
        <f>'[2]9. FP SDB (RO)'!L$8</f>
        <v>3.8240472785847883</v>
      </c>
      <c r="I10" s="81">
        <f>'[2]9. FP SDB (RO)'!M$8</f>
        <v>3.9030828588916777</v>
      </c>
      <c r="J10" s="81">
        <f>'[2]9. FP SDB (RO)'!N$8</f>
        <v>3.9821184391985667</v>
      </c>
      <c r="K10" s="81">
        <f>'[2]9. FP SDB (RO)'!O$8</f>
        <v>4.0611540195054561</v>
      </c>
      <c r="L10" s="81">
        <f>'[2]9. FP SDB (RO)'!P$8</f>
        <v>4.140189599812345</v>
      </c>
      <c r="M10" s="81">
        <f>'[2]9. FP SDB (RO)'!Q$8</f>
        <v>4.1196550347590843</v>
      </c>
      <c r="N10" s="81">
        <f>'[2]9. FP SDB (RO)'!R$8</f>
        <v>4.0991204697058237</v>
      </c>
      <c r="O10" s="81">
        <f>'[2]9. FP SDB (RO)'!S$8</f>
        <v>4.078585904652563</v>
      </c>
      <c r="P10" s="81">
        <f>'[2]9. FP SDB (RO)'!T$8</f>
        <v>4.0580513395993023</v>
      </c>
      <c r="Q10" s="81">
        <f>'[2]9. FP SDB (RO)'!U$8</f>
        <v>4.0375167745460416</v>
      </c>
      <c r="R10" s="81">
        <f>'[2]9. FP SDB (RO)'!V$8</f>
        <v>4.0665218106109275</v>
      </c>
      <c r="S10" s="81">
        <f>'[2]9. FP SDB (RO)'!W$8</f>
        <v>4.0955268466758143</v>
      </c>
      <c r="T10" s="81">
        <f>'[2]9. FP SDB (RO)'!X$8</f>
        <v>4.1245318827407003</v>
      </c>
      <c r="U10" s="81">
        <f>'[2]9. FP SDB (RO)'!Y$8</f>
        <v>4.1535369188055871</v>
      </c>
      <c r="V10" s="81">
        <f>'[2]9. FP SDB (RO)'!Z$8</f>
        <v>4.182541954870473</v>
      </c>
      <c r="W10" s="81">
        <f>'[2]9. FP SDB (RO)'!AA$8</f>
        <v>4.315019460313076</v>
      </c>
      <c r="X10" s="81">
        <f>'[2]9. FP SDB (RO)'!AB$8</f>
        <v>4.4474969657556782</v>
      </c>
      <c r="Y10" s="81">
        <f>'[2]9. FP SDB (RO)'!AC$8</f>
        <v>4.5799744711982813</v>
      </c>
      <c r="Z10" s="81">
        <f>'[2]9. FP SDB (RO)'!AD$8</f>
        <v>4.7124519766408834</v>
      </c>
      <c r="AA10" s="81">
        <f>'[2]9. FP SDB (RO)'!AE$8</f>
        <v>4.8449294820834865</v>
      </c>
      <c r="AB10" s="81">
        <f>'[2]9. FP SDB (RO)'!AF$8</f>
        <v>4.8550957423606436</v>
      </c>
      <c r="AC10" s="81">
        <f>'[2]9. FP SDB (RO)'!AG$8</f>
        <v>4.8652620026378006</v>
      </c>
      <c r="AD10" s="81">
        <f>'[2]9. FP SDB (RO)'!AH$8</f>
        <v>4.8754282629149568</v>
      </c>
      <c r="AE10" s="81">
        <f>'[2]9. FP SDB (RO)'!AI$8</f>
        <v>4.8855945231921138</v>
      </c>
      <c r="AF10" s="81">
        <f>'[2]9. FP SDB (RO)'!AJ$8</f>
        <v>4.8957607834692709</v>
      </c>
      <c r="AG10" s="84">
        <f>'[2]9. FP SDB (RO)'!AK$8</f>
        <v>4.9115142415080975</v>
      </c>
      <c r="AH10" s="84">
        <f>'[2]9. FP SDB (RO)'!AL$8</f>
        <v>4.9272676995469222</v>
      </c>
      <c r="AI10" s="84">
        <f>'[2]9. FP SDB (RO)'!AM$8</f>
        <v>4.9430211575857488</v>
      </c>
      <c r="AJ10" s="84">
        <f>'[2]9. FP SDB (RO)'!AN$8</f>
        <v>4.9587746156245736</v>
      </c>
      <c r="AK10" s="84">
        <f>'[2]9. FP SDB (RO)'!AO$8</f>
        <v>4.9745280736634001</v>
      </c>
      <c r="AL10" s="84">
        <f>'[2]9. FP SDB (RO)'!AP$8</f>
        <v>4.9928497048930369</v>
      </c>
      <c r="AM10" s="84">
        <f>'[2]9. FP SDB (RO)'!AQ$8</f>
        <v>5.0111713361226737</v>
      </c>
      <c r="AN10" s="84">
        <f>'[2]9. FP SDB (RO)'!AR$8</f>
        <v>5.0294929673523097</v>
      </c>
      <c r="AO10" s="84">
        <f>'[2]9. FP SDB (RO)'!AS$8</f>
        <v>5.0478145985819465</v>
      </c>
      <c r="AP10" s="84">
        <f>'[2]9. FP SDB (RO)'!AT$8</f>
        <v>5.0661362298115833</v>
      </c>
      <c r="AQ10" s="84">
        <f>'[2]9. FP SDB (RO)'!AU$8</f>
        <v>5.2468213727641855</v>
      </c>
      <c r="AR10" s="84">
        <f>'[2]9. FP SDB (RO)'!AV$8</f>
        <v>5.4275065157167877</v>
      </c>
      <c r="AS10" s="84">
        <f>'[2]9. FP SDB (RO)'!AW$8</f>
        <v>5.608191658669389</v>
      </c>
      <c r="AT10" s="84">
        <f>'[2]9. FP SDB (RO)'!AX$8</f>
        <v>5.7888768016219911</v>
      </c>
      <c r="AU10" s="84">
        <f>'[2]9. FP SDB (RO)'!AY$8</f>
        <v>5.9695619445745933</v>
      </c>
      <c r="AV10" s="84">
        <f>'[2]9. FP SDB (RO)'!AZ$8</f>
        <v>5.9259742101641137</v>
      </c>
      <c r="AW10" s="84">
        <f>'[2]9. FP SDB (RO)'!BA$8</f>
        <v>5.8823864757536342</v>
      </c>
      <c r="AX10" s="84">
        <f>'[2]9. FP SDB (RO)'!BB$8</f>
        <v>5.8387987413431546</v>
      </c>
      <c r="AY10" s="84">
        <f>'[2]9. FP SDB (RO)'!BC$8</f>
        <v>5.795211006932675</v>
      </c>
      <c r="AZ10" s="84">
        <f>'[2]9. FP SDB (RO)'!BD$8</f>
        <v>5.7516232725221954</v>
      </c>
      <c r="BA10" s="84">
        <f>'[2]9. FP SDB (RO)'!BE$8</f>
        <v>5.7258351935225242</v>
      </c>
      <c r="BB10" s="84">
        <f>'[2]9. FP SDB (RO)'!BF$8</f>
        <v>5.7000471145228548</v>
      </c>
      <c r="BC10" s="84">
        <f>'[2]9. FP SDB (RO)'!BG$8</f>
        <v>5.6742590355231837</v>
      </c>
      <c r="BD10" s="84">
        <f>'[2]9. FP SDB (RO)'!BH$8</f>
        <v>5.6484709565235143</v>
      </c>
      <c r="BE10" s="84">
        <f>'[2]9. FP SDB (RO)'!BI$8</f>
        <v>5.6226828775238431</v>
      </c>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row>
    <row r="11" spans="1:88" ht="51" x14ac:dyDescent="0.2">
      <c r="B11" s="55">
        <f t="shared" si="0"/>
        <v>5</v>
      </c>
      <c r="C11" s="90" t="s">
        <v>313</v>
      </c>
      <c r="D11" s="25" t="s">
        <v>360</v>
      </c>
      <c r="E11" s="25" t="s">
        <v>101</v>
      </c>
      <c r="F11" s="25">
        <v>2</v>
      </c>
      <c r="H11" s="83">
        <f>'[2]9. FP SDB (RO)'!L$10</f>
        <v>2.203231002830063</v>
      </c>
      <c r="I11" s="83">
        <f>'[2]9. FP SDB (RO)'!M$10</f>
        <v>-9.3899999999999846</v>
      </c>
      <c r="J11" s="83">
        <f>'[2]9. FP SDB (RO)'!N$10</f>
        <v>-9.3900000000000095</v>
      </c>
      <c r="K11" s="83">
        <f>'[2]9. FP SDB (RO)'!O$10</f>
        <v>-8.2261126840728416</v>
      </c>
      <c r="L11" s="83">
        <f>'[2]9. FP SDB (RO)'!P$10</f>
        <v>-6.2999999989665483</v>
      </c>
      <c r="M11" s="83">
        <f>'[2]9. FP SDB (RO)'!Q$10</f>
        <v>-4.6999999986611911</v>
      </c>
      <c r="N11" s="83">
        <f>'[2]9. FP SDB (RO)'!R$10</f>
        <v>-4.6999999988851471</v>
      </c>
      <c r="O11" s="83">
        <f>'[2]9. FP SDB (RO)'!S$10</f>
        <v>10.380000001197622</v>
      </c>
      <c r="P11" s="83">
        <f>'[2]9. FP SDB (RO)'!T$10</f>
        <v>10.380000001511583</v>
      </c>
      <c r="Q11" s="83">
        <f>'[2]9. FP SDB (RO)'!U$10</f>
        <v>12.161105760270111</v>
      </c>
      <c r="R11" s="83">
        <f>'[2]9. FP SDB (RO)'!V$10</f>
        <v>15.002116625633763</v>
      </c>
      <c r="S11" s="83">
        <f>'[2]9. FP SDB (RO)'!W$10</f>
        <v>15.013671306997427</v>
      </c>
      <c r="T11" s="83">
        <f>'[2]9. FP SDB (RO)'!X$10</f>
        <v>15.025225988361097</v>
      </c>
      <c r="U11" s="83">
        <f>'[2]9. FP SDB (RO)'!Y$10</f>
        <v>15.036780669724768</v>
      </c>
      <c r="V11" s="83">
        <f>'[2]9. FP SDB (RO)'!Z$10</f>
        <v>15.04833535108844</v>
      </c>
      <c r="W11" s="83">
        <f>'[2]9. FP SDB (RO)'!AA$10</f>
        <v>15.354795718967571</v>
      </c>
      <c r="X11" s="83">
        <f>'[2]9. FP SDB (RO)'!AB$10</f>
        <v>15.278180626846709</v>
      </c>
      <c r="Y11" s="83">
        <f>'[2]9. FP SDB (RO)'!AC$10</f>
        <v>15.201565534725855</v>
      </c>
      <c r="Z11" s="83">
        <f>'[2]9. FP SDB (RO)'!AD$10</f>
        <v>15.124950442604979</v>
      </c>
      <c r="AA11" s="83">
        <f>'[2]9. FP SDB (RO)'!AE$10</f>
        <v>15.048335350484116</v>
      </c>
      <c r="AB11" s="83">
        <f>'[2]9. FP SDB (RO)'!AF$10</f>
        <v>15.269755512821877</v>
      </c>
      <c r="AC11" s="83">
        <f>'[2]9. FP SDB (RO)'!AG$10</f>
        <v>15.214400472159658</v>
      </c>
      <c r="AD11" s="83">
        <f>'[2]9. FP SDB (RO)'!AH$10</f>
        <v>15.15904543149742</v>
      </c>
      <c r="AE11" s="83">
        <f>'[2]9. FP SDB (RO)'!AI$10</f>
        <v>15.103690390835201</v>
      </c>
      <c r="AF11" s="83">
        <f>'[2]9. FP SDB (RO)'!AJ$10</f>
        <v>15.048335350172962</v>
      </c>
      <c r="AG11" s="84">
        <f>'[2]9. FP SDB (RO)'!AK$10</f>
        <v>15.294720579875236</v>
      </c>
      <c r="AH11" s="84">
        <f>'[2]9. FP SDB (RO)'!AL$10</f>
        <v>15.233124272577507</v>
      </c>
      <c r="AI11" s="84">
        <f>'[2]9. FP SDB (RO)'!AM$10</f>
        <v>15.17152796527977</v>
      </c>
      <c r="AJ11" s="84">
        <f>'[2]9. FP SDB (RO)'!AN$10</f>
        <v>15.109931657982035</v>
      </c>
      <c r="AK11" s="84">
        <f>'[2]9. FP SDB (RO)'!AO$10</f>
        <v>15.048335350684326</v>
      </c>
      <c r="AL11" s="84">
        <f>'[2]9. FP SDB (RO)'!AP$10</f>
        <v>15.213964166618073</v>
      </c>
      <c r="AM11" s="84">
        <f>'[2]9. FP SDB (RO)'!AQ$10</f>
        <v>15.172556962551829</v>
      </c>
      <c r="AN11" s="84">
        <f>'[2]9. FP SDB (RO)'!AR$10</f>
        <v>15.131149758485558</v>
      </c>
      <c r="AO11" s="84">
        <f>'[2]9. FP SDB (RO)'!AS$10</f>
        <v>15.08974255441932</v>
      </c>
      <c r="AP11" s="84">
        <f>'[2]9. FP SDB (RO)'!AT$10</f>
        <v>15.048335350353071</v>
      </c>
      <c r="AQ11" s="84">
        <f>'[2]9. FP SDB (RO)'!AU$10</f>
        <v>15.489016976772756</v>
      </c>
      <c r="AR11" s="84">
        <f>'[2]9. FP SDB (RO)'!AV$10</f>
        <v>15.378846570192414</v>
      </c>
      <c r="AS11" s="84">
        <f>'[2]9. FP SDB (RO)'!AW$10</f>
        <v>15.268676163612101</v>
      </c>
      <c r="AT11" s="84">
        <f>'[2]9. FP SDB (RO)'!AX$10</f>
        <v>15.158505757031779</v>
      </c>
      <c r="AU11" s="84">
        <f>'[2]9. FP SDB (RO)'!AY$10</f>
        <v>15.04833535045146</v>
      </c>
      <c r="AV11" s="84">
        <f>'[2]9. FP SDB (RO)'!AZ$10</f>
        <v>15.19086491194178</v>
      </c>
      <c r="AW11" s="84">
        <f>'[2]9. FP SDB (RO)'!BA$10</f>
        <v>15.15523252143209</v>
      </c>
      <c r="AX11" s="84">
        <f>'[2]9. FP SDB (RO)'!BB$10</f>
        <v>15.119600130922393</v>
      </c>
      <c r="AY11" s="84">
        <f>'[2]9. FP SDB (RO)'!BC$10</f>
        <v>15.083967740412703</v>
      </c>
      <c r="AZ11" s="84">
        <f>'[2]9. FP SDB (RO)'!BD$10</f>
        <v>15.048335349903006</v>
      </c>
      <c r="BA11" s="84">
        <f>'[2]9. FP SDB (RO)'!BE$10</f>
        <v>15.296485092448837</v>
      </c>
      <c r="BB11" s="84">
        <f>'[2]9. FP SDB (RO)'!BF$10</f>
        <v>15.234447656994709</v>
      </c>
      <c r="BC11" s="84">
        <f>'[2]9. FP SDB (RO)'!BG$10</f>
        <v>15.172410221540568</v>
      </c>
      <c r="BD11" s="84">
        <f>'[2]9. FP SDB (RO)'!BH$10</f>
        <v>15.110372786086426</v>
      </c>
      <c r="BE11" s="84">
        <f>'[2]9. FP SDB (RO)'!BI$10</f>
        <v>15.048335350632264</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x14ac:dyDescent="0.2"/>
    <row r="13" spans="1:88" x14ac:dyDescent="0.2"/>
    <row r="14" spans="1:88" x14ac:dyDescent="0.2"/>
    <row r="15" spans="1:88" ht="15" x14ac:dyDescent="0.25">
      <c r="B15" s="44" t="s">
        <v>113</v>
      </c>
    </row>
    <row r="16" spans="1:88" x14ac:dyDescent="0.2"/>
    <row r="17" spans="2:9" x14ac:dyDescent="0.2">
      <c r="B17" s="45"/>
      <c r="C17" t="s">
        <v>114</v>
      </c>
    </row>
    <row r="18" spans="2:9" x14ac:dyDescent="0.2"/>
    <row r="19" spans="2:9" x14ac:dyDescent="0.2">
      <c r="B19" s="46"/>
      <c r="C19" t="s">
        <v>115</v>
      </c>
    </row>
    <row r="20" spans="2:9" x14ac:dyDescent="0.2"/>
    <row r="21" spans="2:9" x14ac:dyDescent="0.2"/>
    <row r="22" spans="2:9" x14ac:dyDescent="0.2"/>
    <row r="23" spans="2:9" ht="15" x14ac:dyDescent="0.25">
      <c r="B23" s="131" t="s">
        <v>361</v>
      </c>
      <c r="C23" s="132"/>
      <c r="D23" s="132"/>
      <c r="E23" s="132"/>
      <c r="F23" s="132"/>
      <c r="G23" s="132"/>
      <c r="H23" s="132"/>
      <c r="I23" s="133"/>
    </row>
    <row r="24" spans="2:9" x14ac:dyDescent="0.2"/>
    <row r="25" spans="2:9" s="6" customFormat="1" ht="13.5" x14ac:dyDescent="0.2">
      <c r="B25" s="47" t="s">
        <v>70</v>
      </c>
      <c r="C25" s="134" t="s">
        <v>118</v>
      </c>
      <c r="D25" s="134"/>
      <c r="E25" s="134"/>
      <c r="F25" s="134"/>
      <c r="G25" s="134"/>
      <c r="H25" s="134"/>
      <c r="I25" s="134"/>
    </row>
    <row r="26" spans="2:9" s="6" customFormat="1" ht="76.900000000000006" customHeight="1" x14ac:dyDescent="0.2">
      <c r="B26" s="48">
        <v>1</v>
      </c>
      <c r="C26" s="127" t="s">
        <v>362</v>
      </c>
      <c r="D26" s="114"/>
      <c r="E26" s="114"/>
      <c r="F26" s="114"/>
      <c r="G26" s="114"/>
      <c r="H26" s="114"/>
      <c r="I26" s="114"/>
    </row>
    <row r="27" spans="2:9" s="6" customFormat="1" ht="54" customHeight="1" x14ac:dyDescent="0.2">
      <c r="B27" s="48">
        <v>2</v>
      </c>
      <c r="C27" s="127" t="s">
        <v>363</v>
      </c>
      <c r="D27" s="114"/>
      <c r="E27" s="114"/>
      <c r="F27" s="114"/>
      <c r="G27" s="114"/>
      <c r="H27" s="114"/>
      <c r="I27" s="114"/>
    </row>
    <row r="28" spans="2:9" s="6" customFormat="1" ht="58.15" customHeight="1" x14ac:dyDescent="0.2">
      <c r="B28" s="48">
        <v>3</v>
      </c>
      <c r="C28" s="127" t="s">
        <v>364</v>
      </c>
      <c r="D28" s="114"/>
      <c r="E28" s="114"/>
      <c r="F28" s="114"/>
      <c r="G28" s="114"/>
      <c r="H28" s="114"/>
      <c r="I28" s="114"/>
    </row>
    <row r="29" spans="2:9" s="6" customFormat="1" ht="61.15" customHeight="1" x14ac:dyDescent="0.2">
      <c r="B29" s="48">
        <v>4</v>
      </c>
      <c r="C29" s="127" t="s">
        <v>319</v>
      </c>
      <c r="D29" s="114"/>
      <c r="E29" s="114"/>
      <c r="F29" s="114"/>
      <c r="G29" s="114"/>
      <c r="H29" s="114"/>
      <c r="I29" s="114"/>
    </row>
    <row r="30" spans="2:9" s="6" customFormat="1" ht="58.5" customHeight="1" x14ac:dyDescent="0.2">
      <c r="B30" s="48">
        <v>5</v>
      </c>
      <c r="C30" s="127" t="s">
        <v>365</v>
      </c>
      <c r="D30" s="114"/>
      <c r="E30" s="114"/>
      <c r="F30" s="114"/>
      <c r="G30" s="114"/>
      <c r="H30" s="114"/>
      <c r="I30" s="114"/>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A675C0-C9F0-4665-89B3-4452C9C0C0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0B505F09-1AD7-47E1-880A-1E18A344DD5B}">
  <ds:schemaRefs>
    <ds:schemaRef ds:uri="http://purl.org/dc/elements/1.1/"/>
    <ds:schemaRef ds:uri="http://schemas.microsoft.com/office/2006/documentManagement/types"/>
    <ds:schemaRef ds:uri="http://purl.org/dc/terms/"/>
    <ds:schemaRef ds:uri="467d9616-768a-45ca-a056-105134acbd20"/>
    <ds:schemaRef ds:uri="354b4b13-77d3-4adb-9839-9e9b30ec072e"/>
    <ds:schemaRef ds:uri="http://www.w3.org/XML/1998/namespace"/>
    <ds:schemaRef ds:uri="29893ef0-3002-4dd6-9917-b6b5d51cc62c"/>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Colyer, Emilia</cp:lastModifiedBy>
  <cp:revision/>
  <dcterms:created xsi:type="dcterms:W3CDTF">2017-04-19T07:39:06Z</dcterms:created>
  <dcterms:modified xsi:type="dcterms:W3CDTF">2022-11-25T13:52:02Z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