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61" documentId="13_ncr:1_{E1341B4C-D739-45E8-AF01-A67279D14B36}" xr6:coauthVersionLast="46" xr6:coauthVersionMax="47" xr10:uidLastSave="{67DD011F-612D-4E42-A10A-6C8B9B2BFAD2}"/>
  <bookViews>
    <workbookView xWindow="-120" yWindow="-120" windowWidth="29040" windowHeight="15840" firstSheet="5" activeTab="8"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H7" i="16"/>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H10" i="14"/>
  <c r="H9" i="14"/>
  <c r="H7" i="14"/>
  <c r="I7" i="12"/>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c r="B31" i="14" s="1"/>
  <c r="B32" i="14" s="1"/>
  <c r="B8" i="14"/>
  <c r="B9" i="14"/>
  <c r="B10" i="14" s="1"/>
  <c r="B11" i="14" s="1"/>
  <c r="B12" i="14" s="1"/>
  <c r="D4" i="12"/>
  <c r="C1" i="2"/>
  <c r="D1" i="3" s="1"/>
</calcChain>
</file>

<file path=xl/sharedStrings.xml><?xml version="1.0" encoding="utf-8"?>
<sst xmlns="http://schemas.openxmlformats.org/spreadsheetml/2006/main" count="1549" uniqueCount="521">
  <si>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</si>
  <si>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</si>
  <si>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</si>
  <si>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</si>
  <si>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</si>
  <si>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</si>
  <si>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</si>
  <si>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Andover</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</si>
  <si>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</si>
  <si>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</si>
  <si>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</si>
  <si>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</si>
  <si>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</si>
  <si>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</si>
  <si>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</si>
  <si>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https://www.southernwater.co.uk/media/1696/hants_andover.zip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</si>
  <si>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</si>
  <si>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</si>
  <si>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</si>
  <si>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</si>
  <si>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</si>
  <si>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</si>
  <si>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</si>
  <si>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</si>
  <si>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</si>
  <si>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</si>
  <si>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</si>
  <si>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</si>
  <si>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</si>
  <si>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</si>
  <si>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</si>
  <si>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</si>
  <si>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</si>
  <si>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</si>
  <si>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</si>
  <si>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</si>
  <si>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</si>
  <si>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</si>
  <si>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</si>
  <si>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</si>
  <si>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</si>
  <si>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</si>
  <si>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</si>
  <si>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</si>
  <si>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</si>
  <si>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</si>
  <si>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</si>
  <si>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</si>
  <si>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</si>
  <si>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</si>
  <si>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</si>
  <si>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</si>
  <si>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</si>
  <si>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</si>
  <si>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</si>
  <si>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</si>
  <si>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</si>
  <si>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</si>
  <si>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</si>
  <si>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</si>
  <si>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</si>
  <si>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</si>
  <si>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</si>
  <si>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</si>
  <si>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</si>
  <si>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</si>
  <si>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</si>
  <si>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</si>
  <si>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</si>
  <si>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</si>
  <si>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</si>
  <si>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</si>
  <si>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</si>
  <si>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</si>
  <si>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</si>
  <si>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</si>
  <si>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</si>
  <si>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</si>
  <si>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</si>
  <si>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</si>
  <si>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</si>
  <si>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Northern Hampshire, centralised on the town of Andover and surrounding area. Total population served is approximately 72,000.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</si>
  <si>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</si>
  <si>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</si>
  <si>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</si>
  <si>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</si>
  <si>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</si>
  <si>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</si>
  <si>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</si>
  <si>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</si>
  <si>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</si>
  <si>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</si>
  <si>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</si>
  <si>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</si>
  <si>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</si>
  <si>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</si>
  <si>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</si>
  <si>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</si>
  <si>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</si>
  <si>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</si>
  <si>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 xml:space="preserve">The zone is relatively insensitive to drought, output is limited by a mixture of licence and asset infrastructure constraints. </t>
  </si>
  <si>
    <t>Drought plan option benefits</t>
  </si>
  <si>
    <t>Table 10 – Drought Plan links</t>
  </si>
  <si>
    <t>Ml/d</t>
  </si>
  <si>
    <t>0.74Ml/d in 1:500 Drought</t>
  </si>
  <si>
    <t xml:space="preserve">Year of first zonal deficit (if any) 
</t>
  </si>
  <si>
    <t>Year</t>
  </si>
  <si>
    <t>2027-28</t>
  </si>
  <si>
    <t>Zone deficit summary</t>
  </si>
  <si>
    <t>High (&gt;10%) / Medium (5-10%) / Low (&lt;5%)</t>
  </si>
  <si>
    <t>A/A</t>
  </si>
  <si>
    <t>High (56%)</t>
  </si>
  <si>
    <t>Other planning considerations and constraints</t>
  </si>
  <si>
    <t>Loss of one source owing to poor raw groundwater quality deterioriation (Nitrates). Groundwater resources in the zone are currently being investigated under the National Environment Programme (NEP) for environmental impacts and risk of deterioration. There is a risk of future sustainability reductions to abstraction licences.</t>
  </si>
  <si>
    <t>Treatment works details</t>
  </si>
  <si>
    <t>Andover - 0Ml/d - GW4 - Constrained by Abstraction Licence</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</si>
  <si>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</si>
  <si>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</si>
  <si>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</si>
  <si>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</si>
  <si>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</si>
  <si>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</si>
  <si>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</si>
  <si>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</si>
  <si>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</si>
  <si>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</si>
  <si>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</si>
  <si>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</si>
  <si>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</si>
  <si>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</si>
  <si>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</si>
  <si>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</si>
  <si>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</si>
  <si>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</si>
  <si>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</si>
  <si>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</si>
  <si>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</si>
  <si>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</si>
  <si>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</si>
  <si>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</si>
  <si>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</si>
  <si>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</si>
  <si>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</si>
  <si>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</si>
  <si>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</si>
  <si>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</si>
  <si>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</si>
  <si>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</si>
  <si>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</si>
  <si>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</si>
  <si>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</si>
  <si>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</si>
  <si>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</si>
  <si>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</si>
  <si>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</si>
  <si>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</si>
  <si>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</si>
  <si>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</si>
  <si>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</si>
  <si>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</si>
  <si>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</si>
  <si>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</si>
  <si>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</si>
  <si>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</si>
  <si>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</si>
  <si>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</si>
  <si>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</si>
  <si>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</si>
  <si>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</si>
  <si>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</si>
  <si>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</si>
  <si>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</si>
  <si>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</si>
  <si>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</si>
  <si>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</si>
  <si>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</si>
  <si>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</si>
  <si>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</si>
  <si>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</si>
  <si>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</si>
  <si>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</si>
  <si>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</si>
  <si>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</si>
  <si>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</si>
  <si>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</si>
  <si>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</si>
  <si>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</si>
  <si>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</si>
  <si>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</si>
  <si>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</si>
  <si>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</si>
  <si>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</si>
  <si>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</si>
  <si>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</si>
  <si>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</si>
  <si>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</si>
  <si>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</si>
  <si>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</si>
  <si>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</si>
  <si>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</si>
  <si>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</si>
  <si>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</si>
  <si>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</si>
  <si>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</si>
  <si>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</si>
  <si>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</si>
  <si>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</si>
  <si>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</si>
  <si>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</si>
  <si>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</si>
  <si>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</si>
  <si>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</si>
  <si>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</si>
  <si>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</si>
  <si>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</si>
  <si>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</si>
  <si>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</si>
  <si>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</si>
  <si>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</si>
  <si>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</si>
  <si>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</si>
  <si>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</si>
  <si>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</si>
  <si>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</si>
  <si>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</si>
  <si>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</si>
  <si>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</si>
  <si>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</si>
  <si>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</si>
  <si>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</si>
  <si>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</si>
  <si>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</si>
  <si>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</si>
  <si>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</si>
  <si>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</si>
  <si>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</si>
  <si>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</si>
  <si>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</si>
  <si>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</si>
  <si>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</si>
  <si>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</si>
  <si>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</si>
  <si>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</si>
  <si>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</si>
  <si>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</si>
  <si>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</si>
  <si>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</si>
  <si>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</si>
  <si>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</si>
  <si>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</si>
  <si>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</si>
  <si>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</si>
  <si>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</si>
  <si>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</si>
  <si>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</si>
  <si>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</si>
  <si>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</si>
  <si>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</si>
  <si>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</si>
  <si>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</si>
  <si>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</si>
  <si>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</si>
  <si>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</si>
  <si>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</si>
  <si>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</si>
  <si>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</si>
  <si>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</si>
  <si>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</si>
  <si>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</si>
  <si>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</si>
  <si>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</si>
  <si>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</si>
  <si>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</si>
  <si>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</si>
  <si>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</si>
  <si>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</si>
  <si>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</si>
  <si>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</si>
  <si>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</si>
  <si>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</si>
  <si>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</si>
  <si>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</si>
  <si>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</si>
  <si>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</si>
  <si>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</si>
  <si>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</si>
  <si>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</si>
  <si>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</si>
  <si>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</si>
  <si>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</si>
  <si>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</si>
  <si>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</si>
  <si>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</si>
  <si>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</si>
  <si>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</si>
  <si>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</si>
  <si>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</si>
  <si>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</si>
  <si>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</si>
  <si>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</si>
  <si>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</si>
  <si>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</si>
  <si>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</si>
  <si>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</si>
  <si>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</si>
  <si>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</si>
  <si>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</si>
  <si>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</si>
  <si>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</si>
  <si>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</si>
  <si>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</si>
  <si>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</si>
  <si>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</si>
  <si>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</si>
  <si>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</si>
  <si>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</si>
  <si>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</si>
  <si>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</si>
  <si>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</si>
  <si>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</si>
  <si>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</si>
  <si>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</si>
  <si>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</si>
  <si>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</si>
  <si>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</si>
  <si>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</si>
  <si>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</si>
  <si>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</si>
  <si>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</si>
  <si>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</si>
  <si>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</si>
  <si>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</si>
  <si>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</si>
  <si>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</si>
  <si>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</si>
  <si>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</si>
  <si>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</si>
  <si>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</si>
  <si>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</si>
  <si>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</si>
  <si>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</si>
  <si>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</si>
  <si>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</si>
  <si>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</si>
  <si>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</si>
  <si>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</si>
  <si>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</si>
  <si>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</si>
  <si>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</si>
  <si>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</si>
  <si>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</si>
  <si>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</si>
  <si>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</si>
  <si>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</si>
  <si>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</si>
  <si>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</si>
  <si>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</si>
  <si>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</si>
  <si>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</si>
  <si>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</si>
  <si>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</si>
  <si>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</si>
  <si>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</si>
  <si>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</si>
  <si>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</si>
  <si>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</si>
  <si>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</si>
  <si>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</si>
  <si>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</si>
  <si>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</si>
  <si>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</si>
  <si>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</si>
  <si>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</si>
  <si>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</si>
  <si>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</si>
  <si>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</si>
  <si>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</si>
  <si>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</si>
  <si>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</si>
  <si>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</si>
  <si>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</si>
  <si>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</si>
  <si>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</si>
  <si>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</si>
  <si>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</si>
  <si>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</si>
  <si>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</si>
  <si>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</si>
  <si>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</si>
  <si>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</si>
  <si>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</si>
  <si>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</si>
  <si>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</si>
  <si>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</si>
  <si>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</si>
  <si>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</si>
  <si>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</si>
  <si>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</si>
  <si>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</si>
  <si>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</si>
  <si>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</si>
  <si>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</si>
  <si>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</si>
  <si>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</si>
  <si>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</si>
  <si>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</si>
  <si>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</si>
  <si>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</si>
  <si>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</si>
  <si>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Hampshire grid (reversible link HW-HA)</t>
  </si>
  <si>
    <t>TUBS and NEU Ban - HA WRZ</t>
  </si>
  <si>
    <t>Nitrate catchment management – Chilbolton</t>
  </si>
  <si>
    <t>In-stream river restoration works on the Test (benefitting HA)</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</si>
  <si>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</si>
  <si>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</si>
  <si>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</si>
  <si>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</si>
  <si>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</si>
  <si>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</si>
  <si>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</si>
  <si>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</si>
  <si>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</si>
  <si>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</si>
  <si>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</si>
  <si>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</si>
  <si>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</si>
  <si>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</si>
  <si>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</si>
  <si>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</si>
  <si>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</si>
  <si>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IZT_OAN2</t>
  </si>
  <si>
    <t>DO_DI-HA</t>
  </si>
  <si>
    <t>CM_Chi</t>
  </si>
  <si>
    <t>CM_TesHA</t>
  </si>
  <si>
    <t>LM_AcLog_HA</t>
  </si>
  <si>
    <t>LM_RemSens_HA</t>
  </si>
  <si>
    <t>LM_AddMon_HA</t>
  </si>
  <si>
    <t>LM_CommSPP_HA</t>
  </si>
  <si>
    <t>LM_NetMngSys_HA</t>
  </si>
  <si>
    <t>LM_PresOpt_HA</t>
  </si>
  <si>
    <t>LM_MR_HA</t>
  </si>
  <si>
    <t>LM_Add_HA</t>
  </si>
  <si>
    <t>WEF_Tgt100-HA</t>
  </si>
  <si>
    <t>MET_MAMR1-HA</t>
  </si>
  <si>
    <t>MET_MAMR2-HA</t>
  </si>
  <si>
    <t>LM_SPL-T100-HA</t>
  </si>
  <si>
    <t>LM_SPL1-HA</t>
  </si>
  <si>
    <t>LM_SPL2-HA</t>
  </si>
  <si>
    <t xml:space="preserve">Type of option </t>
  </si>
  <si>
    <t>Table 5: Feasible options
Column E</t>
  </si>
  <si>
    <t>Enabling transfers (inter-zonal)</t>
  </si>
  <si>
    <t>Demand Interventions</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</si>
  <si>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</si>
  <si>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</si>
  <si>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</si>
  <si>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</si>
  <si>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</si>
  <si>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</si>
  <si>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</si>
  <si>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</si>
  <si>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</si>
  <si>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</si>
  <si>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</si>
  <si>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2025/26</t>
  </si>
  <si>
    <t>2016/17</t>
  </si>
  <si>
    <t>2027/28</t>
  </si>
  <si>
    <t>2021/22</t>
  </si>
  <si>
    <t>2022/23</t>
  </si>
  <si>
    <t>2023/24</t>
  </si>
  <si>
    <t>2024/25</t>
  </si>
  <si>
    <t>2030/31</t>
  </si>
  <si>
    <t>2020/21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</si>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</sst>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14" fontId="7" fillId="4" borderId="9" xfId="1" applyNumberFormat="1" applyFont="1" applyFill="1" applyBorder="1" applyAlignment="1">
      <alignment vertical="center"/>
    </xf>
    <xf numFmtId="0" fontId="17" fillId="4" borderId="6" xfId="4" applyFill="1" applyBorder="1" applyAlignment="1">
      <alignment horizontal="left" vertical="center" wrapText="1"/>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72736</xdr:colOff>
      <xdr:row>6</xdr:row>
      <xdr:rowOff>138546</xdr:rowOff>
    </xdr:from>
    <xdr:to>
      <xdr:col>4</xdr:col>
      <xdr:colOff>3503013</xdr:colOff>
      <xdr:row>14</xdr:row>
      <xdr:rowOff>458066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31827" y="1956955"/>
          <a:ext cx="3430277" cy="23379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PDO_tables/DYPDO_HA_fWRMP_v1.0_25Feb2020.xlsx?0384DA66" TargetMode="External"/><Relationship Id="rId1" Type="http://schemas.openxmlformats.org/officeDocument/2006/relationships/externalLinkPath" Target="file:///\\0384DA66\DYPDO_HA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6. Preferred (Scenario Yr) (RO)"/>
      <sheetName val="7. FP Supply (RO)"/>
      <sheetName val="8. FP Demand (RO)"/>
      <sheetName val="9. FP SDB (RO)"/>
      <sheetName val="10. Drought plan links"/>
    </sheetNames>
    <sheetDataSet>
      <sheetData sheetId="0"/>
      <sheetData sheetId="1"/>
      <sheetData sheetId="2"/>
      <sheetData sheetId="3">
        <row r="20">
          <cell r="M20">
            <v>26.07</v>
          </cell>
          <cell r="N20">
            <v>25.38</v>
          </cell>
          <cell r="O20">
            <v>25.38</v>
          </cell>
          <cell r="P20">
            <v>25.38</v>
          </cell>
          <cell r="Q20">
            <v>25.38</v>
          </cell>
          <cell r="R20">
            <v>25.38</v>
          </cell>
          <cell r="S20">
            <v>25.38</v>
          </cell>
          <cell r="T20">
            <v>25.38</v>
          </cell>
          <cell r="U20">
            <v>25.38</v>
          </cell>
          <cell r="V20">
            <v>25.38</v>
          </cell>
          <cell r="W20">
            <v>25.38</v>
          </cell>
          <cell r="X20">
            <v>25.38</v>
          </cell>
          <cell r="Y20">
            <v>25.38</v>
          </cell>
          <cell r="Z20">
            <v>25.38</v>
          </cell>
          <cell r="AA20">
            <v>25.38</v>
          </cell>
          <cell r="AB20">
            <v>25.38</v>
          </cell>
          <cell r="AC20">
            <v>25.38</v>
          </cell>
          <cell r="AD20">
            <v>25.38</v>
          </cell>
          <cell r="AE20">
            <v>25.38</v>
          </cell>
          <cell r="AF20">
            <v>25.38</v>
          </cell>
          <cell r="AG20">
            <v>25.38</v>
          </cell>
          <cell r="AH20">
            <v>25.38</v>
          </cell>
          <cell r="AI20">
            <v>25.38</v>
          </cell>
          <cell r="AJ20">
            <v>25.38</v>
          </cell>
          <cell r="AK20">
            <v>25.38</v>
          </cell>
          <cell r="AL20">
            <v>25.38</v>
          </cell>
          <cell r="AM20">
            <v>25.38</v>
          </cell>
          <cell r="AN20">
            <v>25.38</v>
          </cell>
          <cell r="AO20">
            <v>25.38</v>
          </cell>
          <cell r="AP20">
            <v>25.38</v>
          </cell>
          <cell r="AQ20">
            <v>25.38</v>
          </cell>
          <cell r="AR20">
            <v>25.38</v>
          </cell>
          <cell r="AS20">
            <v>25.38</v>
          </cell>
          <cell r="AT20">
            <v>25.38</v>
          </cell>
          <cell r="AU20">
            <v>25.38</v>
          </cell>
          <cell r="AV20">
            <v>25.38</v>
          </cell>
          <cell r="AW20">
            <v>25.38</v>
          </cell>
          <cell r="AX20">
            <v>25.38</v>
          </cell>
          <cell r="AY20">
            <v>25.38</v>
          </cell>
          <cell r="AZ20">
            <v>25.38</v>
          </cell>
          <cell r="BA20">
            <v>25.38</v>
          </cell>
          <cell r="BB20">
            <v>25.38</v>
          </cell>
          <cell r="BC20">
            <v>25.38</v>
          </cell>
          <cell r="BD20">
            <v>25.38</v>
          </cell>
          <cell r="BE20">
            <v>25.38</v>
          </cell>
          <cell r="BF20">
            <v>25.38</v>
          </cell>
          <cell r="BG20">
            <v>25.38</v>
          </cell>
          <cell r="BH20">
            <v>25.38</v>
          </cell>
          <cell r="BI20">
            <v>25.38</v>
          </cell>
          <cell r="BJ20">
            <v>25.38</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0.54022857036906657</v>
          </cell>
          <cell r="N26">
            <v>1.2192054296029782</v>
          </cell>
          <cell r="O26">
            <v>1.214720527443506</v>
          </cell>
          <cell r="P26">
            <v>1.2205935625015423</v>
          </cell>
          <cell r="Q26">
            <v>1.2425220619421227</v>
          </cell>
          <cell r="R26">
            <v>1.2317872119355595</v>
          </cell>
          <cell r="S26">
            <v>1.2319163546863585</v>
          </cell>
          <cell r="T26">
            <v>-13.800624336514607</v>
          </cell>
          <cell r="U26">
            <v>-13.790483090188616</v>
          </cell>
          <cell r="V26">
            <v>-13.774937515814033</v>
          </cell>
          <cell r="W26">
            <v>-13.777640920945</v>
          </cell>
          <cell r="X26">
            <v>-13.779443105762791</v>
          </cell>
          <cell r="Y26">
            <v>-13.773109002702812</v>
          </cell>
          <cell r="Z26">
            <v>-13.774613164772182</v>
          </cell>
          <cell r="AA26">
            <v>-13.757058327317122</v>
          </cell>
          <cell r="AB26">
            <v>-13.754053706380798</v>
          </cell>
          <cell r="AC26">
            <v>-13.755023469765856</v>
          </cell>
          <cell r="AD26">
            <v>-13.751848639182553</v>
          </cell>
          <cell r="AE26">
            <v>-13.744332829652055</v>
          </cell>
          <cell r="AF26">
            <v>-13.737431348300214</v>
          </cell>
          <cell r="AG26">
            <v>-13.731876088992705</v>
          </cell>
          <cell r="AH26">
            <v>-13.724999395410805</v>
          </cell>
          <cell r="AI26">
            <v>-13.714080967957969</v>
          </cell>
          <cell r="AJ26">
            <v>-13.703824200826663</v>
          </cell>
          <cell r="AK26">
            <v>-13.693602971197922</v>
          </cell>
          <cell r="AL26">
            <v>-13.690970226784279</v>
          </cell>
          <cell r="AM26">
            <v>-13.691543608362284</v>
          </cell>
          <cell r="AN26">
            <v>-13.69171121217909</v>
          </cell>
          <cell r="AO26">
            <v>-13.691533208462259</v>
          </cell>
          <cell r="AP26">
            <v>-13.69106360865781</v>
          </cell>
          <cell r="AQ26">
            <v>-13.681990411612933</v>
          </cell>
          <cell r="AR26">
            <v>-13.672718094838508</v>
          </cell>
          <cell r="AS26">
            <v>-13.664511456548251</v>
          </cell>
          <cell r="AT26">
            <v>-13.658028537472759</v>
          </cell>
          <cell r="AU26">
            <v>-13.651495362965846</v>
          </cell>
          <cell r="AV26">
            <v>-13.645678822177956</v>
          </cell>
          <cell r="AW26">
            <v>-13.639868139805179</v>
          </cell>
          <cell r="AX26">
            <v>-13.634087795310602</v>
          </cell>
          <cell r="AY26">
            <v>-13.628360226513783</v>
          </cell>
          <cell r="AZ26">
            <v>-13.622706047790649</v>
          </cell>
          <cell r="BA26">
            <v>-13.614187082246337</v>
          </cell>
          <cell r="BB26">
            <v>-13.605778009757268</v>
          </cell>
          <cell r="BC26">
            <v>-13.597933239975561</v>
          </cell>
          <cell r="BD26">
            <v>-13.590462849415943</v>
          </cell>
          <cell r="BE26">
            <v>-13.583165027758795</v>
          </cell>
          <cell r="BF26">
            <v>-13.572435522563895</v>
          </cell>
          <cell r="BG26">
            <v>-13.561904158858086</v>
          </cell>
          <cell r="BH26">
            <v>-13.551582507904429</v>
          </cell>
          <cell r="BI26">
            <v>-13.548875772362431</v>
          </cell>
          <cell r="BJ26">
            <v>-13.546547079957286</v>
          </cell>
        </row>
      </sheetData>
      <sheetData sheetId="4"/>
      <sheetData sheetId="5">
        <row r="3">
          <cell r="L3">
            <v>18.924933559339632</v>
          </cell>
          <cell r="M3">
            <v>18.919476926944562</v>
          </cell>
          <cell r="N3">
            <v>18.924238609857206</v>
          </cell>
          <cell r="O3">
            <v>18.939463348533518</v>
          </cell>
          <cell r="P3">
            <v>18.968323949552502</v>
          </cell>
          <cell r="Q3">
            <v>18.996544181286691</v>
          </cell>
          <cell r="R3">
            <v>19.034269020757314</v>
          </cell>
          <cell r="S3">
            <v>19.071742894398501</v>
          </cell>
          <cell r="T3">
            <v>19.11055224551971</v>
          </cell>
          <cell r="U3">
            <v>19.168253056654581</v>
          </cell>
          <cell r="V3">
            <v>19.222558837542241</v>
          </cell>
          <cell r="W3">
            <v>19.277765838743072</v>
          </cell>
          <cell r="X3">
            <v>19.341109127821674</v>
          </cell>
          <cell r="Y3">
            <v>19.39661415177093</v>
          </cell>
          <cell r="Z3">
            <v>19.471178175244614</v>
          </cell>
          <cell r="AA3">
            <v>19.544846241139744</v>
          </cell>
          <cell r="AB3">
            <v>19.614539922713497</v>
          </cell>
          <cell r="AC3">
            <v>19.688378198255606</v>
          </cell>
          <cell r="AD3">
            <v>19.766557452744912</v>
          </cell>
          <cell r="AE3">
            <v>19.844122379055563</v>
          </cell>
          <cell r="AF3">
            <v>19.922124922180767</v>
          </cell>
          <cell r="AG3">
            <v>20.001448899580364</v>
          </cell>
          <cell r="AH3">
            <v>20.084814610850895</v>
          </cell>
          <cell r="AI3">
            <v>20.167518661799896</v>
          </cell>
          <cell r="AJ3">
            <v>20.250187175246335</v>
          </cell>
          <cell r="AK3">
            <v>20.330226651751779</v>
          </cell>
          <cell r="AL3">
            <v>20.407060002265574</v>
          </cell>
          <cell r="AM3">
            <v>20.484299130540574</v>
          </cell>
          <cell r="AN3">
            <v>20.561883866349206</v>
          </cell>
          <cell r="AO3">
            <v>20.639760198245455</v>
          </cell>
          <cell r="AP3">
            <v>20.717879515439794</v>
          </cell>
          <cell r="AQ3">
            <v>20.796197952363677</v>
          </cell>
          <cell r="AR3">
            <v>20.873450710803393</v>
          </cell>
          <cell r="AS3">
            <v>20.948979750028347</v>
          </cell>
          <cell r="AT3">
            <v>21.024559044684718</v>
          </cell>
          <cell r="AU3">
            <v>21.100159250706753</v>
          </cell>
          <cell r="AV3">
            <v>21.175753598313669</v>
          </cell>
          <cell r="AW3">
            <v>21.251317608042385</v>
          </cell>
          <cell r="AX3">
            <v>21.326828842073347</v>
          </cell>
          <cell r="AY3">
            <v>21.402266686030622</v>
          </cell>
          <cell r="AZ3">
            <v>21.477612157135567</v>
          </cell>
          <cell r="BA3">
            <v>21.552847735185274</v>
          </cell>
          <cell r="BB3">
            <v>21.627519010527617</v>
          </cell>
          <cell r="BC3">
            <v>21.70181590664787</v>
          </cell>
          <cell r="BD3">
            <v>21.775940233865654</v>
          </cell>
          <cell r="BE3">
            <v>21.84987877332231</v>
          </cell>
          <cell r="BF3">
            <v>21.923619171289872</v>
          </cell>
          <cell r="BG3">
            <v>21.997149856505285</v>
          </cell>
          <cell r="BH3">
            <v>22.063065626309037</v>
          </cell>
          <cell r="BI3">
            <v>22.128603352975937</v>
          </cell>
        </row>
        <row r="4">
          <cell r="L4">
            <v>24.338080480816188</v>
          </cell>
          <cell r="M4">
            <v>24.327167989928927</v>
          </cell>
          <cell r="N4">
            <v>24.322793737648283</v>
          </cell>
          <cell r="O4">
            <v>24.328777422585148</v>
          </cell>
          <cell r="P4">
            <v>24.350816571904559</v>
          </cell>
          <cell r="Q4">
            <v>24.659775330433686</v>
          </cell>
          <cell r="R4">
            <v>24.660015123063314</v>
          </cell>
          <cell r="S4">
            <v>9.6275850817411772</v>
          </cell>
          <cell r="T4">
            <v>9.637836977945998</v>
          </cell>
          <cell r="U4">
            <v>9.6534932021994084</v>
          </cell>
          <cell r="V4">
            <v>9.6509004469472703</v>
          </cell>
          <cell r="W4">
            <v>9.6492089120083087</v>
          </cell>
          <cell r="X4">
            <v>9.655653664947117</v>
          </cell>
          <cell r="Y4">
            <v>9.6542601527565743</v>
          </cell>
          <cell r="Z4">
            <v>9.6719256400904641</v>
          </cell>
          <cell r="AA4">
            <v>9.6750409109056168</v>
          </cell>
          <cell r="AB4">
            <v>9.6741817973993864</v>
          </cell>
          <cell r="AC4">
            <v>9.6774672778615187</v>
          </cell>
          <cell r="AD4">
            <v>9.6850937372708454</v>
          </cell>
          <cell r="AE4">
            <v>9.6921058685015158</v>
          </cell>
          <cell r="AF4">
            <v>9.6977717776878531</v>
          </cell>
          <cell r="AG4">
            <v>9.704759121148582</v>
          </cell>
          <cell r="AH4">
            <v>9.7157881984802472</v>
          </cell>
          <cell r="AI4">
            <v>9.7261556154903808</v>
          </cell>
          <cell r="AJ4">
            <v>9.7364874949979505</v>
          </cell>
          <cell r="AK4">
            <v>9.7392308892904236</v>
          </cell>
          <cell r="AL4">
            <v>9.738768157591247</v>
          </cell>
          <cell r="AM4">
            <v>9.7387112036532688</v>
          </cell>
          <cell r="AN4">
            <v>9.7389998572489294</v>
          </cell>
          <cell r="AO4">
            <v>9.7395801069322072</v>
          </cell>
          <cell r="AP4">
            <v>9.7487639538559119</v>
          </cell>
          <cell r="AQ4">
            <v>9.7581469205091658</v>
          </cell>
          <cell r="AR4">
            <v>9.7664642086782525</v>
          </cell>
          <cell r="AS4">
            <v>9.7730577776325731</v>
          </cell>
          <cell r="AT4">
            <v>9.7797016020183136</v>
          </cell>
          <cell r="AU4">
            <v>9.7856287926850332</v>
          </cell>
          <cell r="AV4">
            <v>9.7915501249366397</v>
          </cell>
          <cell r="AW4">
            <v>9.7974411193100437</v>
          </cell>
          <cell r="AX4">
            <v>9.8032793379856926</v>
          </cell>
          <cell r="AY4">
            <v>9.8090441665876558</v>
          </cell>
          <cell r="AZ4">
            <v>9.8176737820107967</v>
          </cell>
          <cell r="BA4">
            <v>9.8261935043786934</v>
          </cell>
          <cell r="BB4">
            <v>9.8341489240392299</v>
          </cell>
          <cell r="BC4">
            <v>9.8417299644776772</v>
          </cell>
          <cell r="BD4">
            <v>9.8491384360136518</v>
          </cell>
          <cell r="BE4">
            <v>9.8599785910873816</v>
          </cell>
          <cell r="BF4">
            <v>9.8706206046720197</v>
          </cell>
          <cell r="BG4">
            <v>9.8810529055045055</v>
          </cell>
          <cell r="BH4">
            <v>9.8838702909253318</v>
          </cell>
          <cell r="BI4">
            <v>9.8863096332093061</v>
          </cell>
        </row>
        <row r="5">
          <cell r="L5">
            <v>23.928080480816188</v>
          </cell>
          <cell r="M5">
            <v>23.917167989928927</v>
          </cell>
          <cell r="N5">
            <v>23.912793737648283</v>
          </cell>
          <cell r="O5">
            <v>23.918777422585148</v>
          </cell>
          <cell r="P5">
            <v>23.940816571904559</v>
          </cell>
          <cell r="Q5">
            <v>24.249775330433685</v>
          </cell>
          <cell r="R5">
            <v>24.250015123063314</v>
          </cell>
          <cell r="S5">
            <v>9.2175850817411771</v>
          </cell>
          <cell r="T5">
            <v>9.2278369779459979</v>
          </cell>
          <cell r="U5">
            <v>9.2434932021994083</v>
          </cell>
          <cell r="V5">
            <v>9.2409004469472702</v>
          </cell>
          <cell r="W5">
            <v>9.2392089120083085</v>
          </cell>
          <cell r="X5">
            <v>9.2456536649471168</v>
          </cell>
          <cell r="Y5">
            <v>9.2442601527565742</v>
          </cell>
          <cell r="Z5">
            <v>9.2619256400904639</v>
          </cell>
          <cell r="AA5">
            <v>9.2650409109056167</v>
          </cell>
          <cell r="AB5">
            <v>9.2641817973993863</v>
          </cell>
          <cell r="AC5">
            <v>9.2674672778615186</v>
          </cell>
          <cell r="AD5">
            <v>9.2750937372708453</v>
          </cell>
          <cell r="AE5">
            <v>9.2821058685015156</v>
          </cell>
          <cell r="AF5">
            <v>9.287771777687853</v>
          </cell>
          <cell r="AG5">
            <v>9.2947591211485818</v>
          </cell>
          <cell r="AH5">
            <v>9.3057881984802471</v>
          </cell>
          <cell r="AI5">
            <v>9.3161556154903806</v>
          </cell>
          <cell r="AJ5">
            <v>9.3264874949979504</v>
          </cell>
          <cell r="AK5">
            <v>9.3292308892904234</v>
          </cell>
          <cell r="AL5">
            <v>9.3287681575912469</v>
          </cell>
          <cell r="AM5">
            <v>9.3287112036532687</v>
          </cell>
          <cell r="AN5">
            <v>9.3289998572489292</v>
          </cell>
          <cell r="AO5">
            <v>9.3295801069322071</v>
          </cell>
          <cell r="AP5">
            <v>9.3387639538559117</v>
          </cell>
          <cell r="AQ5">
            <v>9.3481469205091656</v>
          </cell>
          <cell r="AR5">
            <v>9.3564642086782523</v>
          </cell>
          <cell r="AS5">
            <v>9.363057777632573</v>
          </cell>
          <cell r="AT5">
            <v>9.3697016020183135</v>
          </cell>
          <cell r="AU5">
            <v>9.375628792685033</v>
          </cell>
          <cell r="AV5">
            <v>9.3815501249366395</v>
          </cell>
          <cell r="AW5">
            <v>9.3874411193100435</v>
          </cell>
          <cell r="AX5">
            <v>9.3932793379856925</v>
          </cell>
          <cell r="AY5">
            <v>9.3990441665876556</v>
          </cell>
          <cell r="AZ5">
            <v>9.4076737820107965</v>
          </cell>
          <cell r="BA5">
            <v>9.4161935043786933</v>
          </cell>
          <cell r="BB5">
            <v>9.4241489240392298</v>
          </cell>
          <cell r="BC5">
            <v>9.4317299644776771</v>
          </cell>
          <cell r="BD5">
            <v>9.4391384360136517</v>
          </cell>
          <cell r="BE5">
            <v>9.4499785910873815</v>
          </cell>
          <cell r="BF5">
            <v>9.4606206046720196</v>
          </cell>
          <cell r="BG5">
            <v>9.4710529055045054</v>
          </cell>
          <cell r="BH5">
            <v>9.4738702909253316</v>
          </cell>
          <cell r="BI5">
            <v>9.476309633209306</v>
          </cell>
        </row>
        <row r="8">
          <cell r="L8">
            <v>0.68490624653776133</v>
          </cell>
          <cell r="M8">
            <v>0.68610181299490014</v>
          </cell>
          <cell r="N8">
            <v>0.68729737945203917</v>
          </cell>
          <cell r="O8">
            <v>0.68849294590917798</v>
          </cell>
          <cell r="P8">
            <v>0.68968851236631679</v>
          </cell>
          <cell r="Q8">
            <v>0.69054046391821444</v>
          </cell>
          <cell r="R8">
            <v>0.6913924154701121</v>
          </cell>
          <cell r="S8">
            <v>0.69224436702200975</v>
          </cell>
          <cell r="T8">
            <v>0.69309631857390741</v>
          </cell>
          <cell r="U8">
            <v>0.69394827012580507</v>
          </cell>
          <cell r="V8">
            <v>0.69423159730294515</v>
          </cell>
          <cell r="W8">
            <v>0.69451492448008523</v>
          </cell>
          <cell r="X8">
            <v>0.69479825165722531</v>
          </cell>
          <cell r="Y8">
            <v>0.69508157883436539</v>
          </cell>
          <cell r="Z8">
            <v>0.69536490601150547</v>
          </cell>
          <cell r="AA8">
            <v>0.696888021281864</v>
          </cell>
          <cell r="AB8">
            <v>0.69841113655222242</v>
          </cell>
          <cell r="AC8">
            <v>0.69993425182258096</v>
          </cell>
          <cell r="AD8">
            <v>0.70145736709293938</v>
          </cell>
          <cell r="AE8">
            <v>0.70298048236329791</v>
          </cell>
          <cell r="AF8">
            <v>0.70807908399450314</v>
          </cell>
          <cell r="AG8">
            <v>0.71317768562570838</v>
          </cell>
          <cell r="AH8">
            <v>0.7182762872569135</v>
          </cell>
          <cell r="AI8">
            <v>0.72337488888811874</v>
          </cell>
          <cell r="AJ8">
            <v>0.72847349051932397</v>
          </cell>
          <cell r="AK8">
            <v>0.72479959627158763</v>
          </cell>
          <cell r="AL8">
            <v>0.72112570202385129</v>
          </cell>
          <cell r="AM8">
            <v>0.71745180777611495</v>
          </cell>
          <cell r="AN8">
            <v>0.7137779135283786</v>
          </cell>
          <cell r="AO8">
            <v>0.71010401928064226</v>
          </cell>
          <cell r="AP8">
            <v>0.71150706364268856</v>
          </cell>
          <cell r="AQ8">
            <v>0.71291010800473487</v>
          </cell>
          <cell r="AR8">
            <v>0.71431315236678117</v>
          </cell>
          <cell r="AS8">
            <v>0.71571619672882747</v>
          </cell>
          <cell r="AT8">
            <v>0.71711924109087377</v>
          </cell>
          <cell r="AU8">
            <v>0.71643215188853515</v>
          </cell>
          <cell r="AV8">
            <v>0.71574506268619653</v>
          </cell>
          <cell r="AW8">
            <v>0.71505797348385802</v>
          </cell>
          <cell r="AX8">
            <v>0.7143708842815194</v>
          </cell>
          <cell r="AY8">
            <v>0.71368379507918078</v>
          </cell>
          <cell r="AZ8">
            <v>0.71583985457247723</v>
          </cell>
          <cell r="BA8">
            <v>0.71799591406577368</v>
          </cell>
          <cell r="BB8">
            <v>0.72015197355907001</v>
          </cell>
          <cell r="BC8">
            <v>0.72230803305236646</v>
          </cell>
          <cell r="BD8">
            <v>0.72446409254566291</v>
          </cell>
          <cell r="BE8">
            <v>0.72549298374474203</v>
          </cell>
          <cell r="BF8">
            <v>0.72652187494382114</v>
          </cell>
          <cell r="BG8">
            <v>0.72755076614290037</v>
          </cell>
          <cell r="BH8">
            <v>0.72857965734197938</v>
          </cell>
          <cell r="BI8">
            <v>0.72960854854105861</v>
          </cell>
        </row>
        <row r="10">
          <cell r="L10">
            <v>4.3182406749387949</v>
          </cell>
          <cell r="M10">
            <v>4.3115892499894652</v>
          </cell>
          <cell r="N10">
            <v>4.3012577483390384</v>
          </cell>
          <cell r="O10">
            <v>4.2908211281424515</v>
          </cell>
          <cell r="P10">
            <v>4.2828041099857401</v>
          </cell>
          <cell r="Q10">
            <v>4.5626906852287803</v>
          </cell>
          <cell r="R10">
            <v>4.5243536868358873</v>
          </cell>
          <cell r="S10">
            <v>-10.546402179679333</v>
          </cell>
          <cell r="T10">
            <v>-10.575811586147619</v>
          </cell>
          <cell r="U10">
            <v>-10.618708124580978</v>
          </cell>
          <cell r="V10">
            <v>-10.675889987897916</v>
          </cell>
          <cell r="W10">
            <v>-10.733071851214849</v>
          </cell>
          <cell r="X10">
            <v>-10.790253714531783</v>
          </cell>
          <cell r="Y10">
            <v>-10.847435577848721</v>
          </cell>
          <cell r="Z10">
            <v>-10.904617441165655</v>
          </cell>
          <cell r="AA10">
            <v>-10.976693351515992</v>
          </cell>
          <cell r="AB10">
            <v>-11.048769261866333</v>
          </cell>
          <cell r="AC10">
            <v>-11.120845172216669</v>
          </cell>
          <cell r="AD10">
            <v>-11.192921082567006</v>
          </cell>
          <cell r="AE10">
            <v>-11.264996992917345</v>
          </cell>
          <cell r="AF10">
            <v>-11.342432228487418</v>
          </cell>
          <cell r="AG10">
            <v>-11.419867464057491</v>
          </cell>
          <cell r="AH10">
            <v>-11.497302699627561</v>
          </cell>
          <cell r="AI10">
            <v>-11.574737935197634</v>
          </cell>
          <cell r="AJ10">
            <v>-11.652173170767709</v>
          </cell>
          <cell r="AK10">
            <v>-11.725795358732944</v>
          </cell>
          <cell r="AL10">
            <v>-11.799417546698178</v>
          </cell>
          <cell r="AM10">
            <v>-11.87303973466342</v>
          </cell>
          <cell r="AN10">
            <v>-11.946661922628655</v>
          </cell>
          <cell r="AO10">
            <v>-12.02028411059389</v>
          </cell>
          <cell r="AP10">
            <v>-12.090622625226571</v>
          </cell>
          <cell r="AQ10">
            <v>-12.160961139859246</v>
          </cell>
          <cell r="AR10">
            <v>-12.231299654491922</v>
          </cell>
          <cell r="AS10">
            <v>-12.301638169124601</v>
          </cell>
          <cell r="AT10">
            <v>-12.371976683757278</v>
          </cell>
          <cell r="AU10">
            <v>-12.440962609910255</v>
          </cell>
          <cell r="AV10">
            <v>-12.509948536063225</v>
          </cell>
          <cell r="AW10">
            <v>-12.5789344622162</v>
          </cell>
          <cell r="AX10">
            <v>-12.647920388369174</v>
          </cell>
          <cell r="AY10">
            <v>-12.716906314522147</v>
          </cell>
          <cell r="AZ10">
            <v>-12.785778229697248</v>
          </cell>
          <cell r="BA10">
            <v>-12.854650144872355</v>
          </cell>
          <cell r="BB10">
            <v>-12.923522060047457</v>
          </cell>
          <cell r="BC10">
            <v>-12.992393975222559</v>
          </cell>
          <cell r="BD10">
            <v>-13.061265890397666</v>
          </cell>
          <cell r="BE10">
            <v>-13.12539316597967</v>
          </cell>
          <cell r="BF10">
            <v>-13.189520441561672</v>
          </cell>
          <cell r="BG10">
            <v>-13.25364771714368</v>
          </cell>
          <cell r="BH10">
            <v>-13.317774992725685</v>
          </cell>
          <cell r="BI10">
            <v>-13.381902268307689</v>
          </cell>
        </row>
      </sheetData>
      <sheetData sheetId="6"/>
      <sheetData sheetId="7"/>
      <sheetData sheetId="8"/>
      <sheetData sheetId="9"/>
      <sheetData sheetId="10"/>
      <sheetData sheetId="11"/>
      <sheetData sheetId="12">
        <row r="21">
          <cell r="L21">
            <v>26.742153838720359</v>
          </cell>
          <cell r="M21">
            <v>26.731241347833098</v>
          </cell>
          <cell r="N21">
            <v>26.726867095552453</v>
          </cell>
          <cell r="O21">
            <v>26.732850780489319</v>
          </cell>
          <cell r="P21">
            <v>26.75488992980873</v>
          </cell>
          <cell r="Q21">
            <v>26.744265729680993</v>
          </cell>
          <cell r="R21">
            <v>26.744505522310622</v>
          </cell>
          <cell r="S21">
            <v>13.252075480988484</v>
          </cell>
          <cell r="T21">
            <v>13.262327377193305</v>
          </cell>
          <cell r="U21">
            <v>13.151037577642718</v>
          </cell>
          <cell r="V21">
            <v>13.14844482239058</v>
          </cell>
          <cell r="W21">
            <v>13.146753287451617</v>
          </cell>
          <cell r="X21">
            <v>13.153198040390425</v>
          </cell>
          <cell r="Y21">
            <v>13.151804528199882</v>
          </cell>
          <cell r="Z21">
            <v>13.169470015533772</v>
          </cell>
          <cell r="AA21">
            <v>13.172585286348927</v>
          </cell>
          <cell r="AB21">
            <v>13.171726172842696</v>
          </cell>
          <cell r="AC21">
            <v>13.175011653304828</v>
          </cell>
          <cell r="AD21">
            <v>13.182638112714155</v>
          </cell>
          <cell r="AE21">
            <v>13.189650243944826</v>
          </cell>
          <cell r="AF21">
            <v>13.195316153131163</v>
          </cell>
          <cell r="AG21">
            <v>13.202303496591892</v>
          </cell>
          <cell r="AH21">
            <v>13.213332573923555</v>
          </cell>
          <cell r="AI21">
            <v>13.223699990933689</v>
          </cell>
          <cell r="AJ21">
            <v>13.23403187044126</v>
          </cell>
          <cell r="AK21">
            <v>13.236775264733733</v>
          </cell>
          <cell r="AL21">
            <v>13.236312533034557</v>
          </cell>
          <cell r="AM21">
            <v>13.236255579096579</v>
          </cell>
          <cell r="AN21">
            <v>13.236544232692239</v>
          </cell>
          <cell r="AO21">
            <v>13.237124482375517</v>
          </cell>
          <cell r="AP21">
            <v>13.246308329299222</v>
          </cell>
          <cell r="AQ21">
            <v>13.255691295952474</v>
          </cell>
          <cell r="AR21">
            <v>13.264008584121562</v>
          </cell>
          <cell r="AS21">
            <v>13.270602153075881</v>
          </cell>
          <cell r="AT21">
            <v>13.277245977461622</v>
          </cell>
          <cell r="AU21">
            <v>13.283173168128343</v>
          </cell>
          <cell r="AV21">
            <v>13.289094500379949</v>
          </cell>
          <cell r="AW21">
            <v>13.294985494753352</v>
          </cell>
          <cell r="AX21">
            <v>13.300823713429001</v>
          </cell>
          <cell r="AY21">
            <v>13.306588542030966</v>
          </cell>
          <cell r="AZ21">
            <v>13.315218157454105</v>
          </cell>
          <cell r="BA21">
            <v>13.323737879822001</v>
          </cell>
          <cell r="BB21">
            <v>13.331693299482538</v>
          </cell>
          <cell r="BC21">
            <v>13.339274339920987</v>
          </cell>
          <cell r="BD21">
            <v>13.346682811456962</v>
          </cell>
          <cell r="BE21">
            <v>13.357522966530691</v>
          </cell>
          <cell r="BF21">
            <v>13.368164980115328</v>
          </cell>
          <cell r="BG21">
            <v>13.378597280947815</v>
          </cell>
          <cell r="BH21">
            <v>13.381414666368642</v>
          </cell>
          <cell r="BI21">
            <v>13.383854008652616</v>
          </cell>
        </row>
        <row r="27">
          <cell r="L27">
            <v>0.13482142857142856</v>
          </cell>
          <cell r="M27">
            <v>0.13482142857142856</v>
          </cell>
          <cell r="N27">
            <v>0.13482142857142856</v>
          </cell>
          <cell r="O27">
            <v>0.13482142857142856</v>
          </cell>
          <cell r="P27">
            <v>0.13482142857142856</v>
          </cell>
          <cell r="Q27">
            <v>0.13482142857142856</v>
          </cell>
          <cell r="R27">
            <v>0.13482142857142856</v>
          </cell>
          <cell r="S27">
            <v>0.13482142857142856</v>
          </cell>
          <cell r="T27">
            <v>0.13482142857142856</v>
          </cell>
          <cell r="U27">
            <v>0.13482142857142856</v>
          </cell>
          <cell r="V27">
            <v>0.13482142857142856</v>
          </cell>
          <cell r="W27">
            <v>0.13482142857142856</v>
          </cell>
          <cell r="X27">
            <v>0.13482142857142856</v>
          </cell>
          <cell r="Y27">
            <v>0.13482142857142856</v>
          </cell>
          <cell r="Z27">
            <v>0.13482142857142856</v>
          </cell>
          <cell r="AA27">
            <v>0.13482142857142856</v>
          </cell>
          <cell r="AB27">
            <v>0.13482142857142856</v>
          </cell>
          <cell r="AC27">
            <v>0.13482142857142856</v>
          </cell>
          <cell r="AD27">
            <v>0.13482142857142856</v>
          </cell>
          <cell r="AE27">
            <v>0.13482142857142856</v>
          </cell>
          <cell r="AF27">
            <v>0.13482142857142856</v>
          </cell>
          <cell r="AG27">
            <v>0.13482142857142856</v>
          </cell>
          <cell r="AH27">
            <v>0.13482142857142856</v>
          </cell>
          <cell r="AI27">
            <v>0.13482142857142856</v>
          </cell>
          <cell r="AJ27">
            <v>0.13482142857142856</v>
          </cell>
          <cell r="AK27">
            <v>0.13482142857142856</v>
          </cell>
          <cell r="AL27">
            <v>0.13482142857142856</v>
          </cell>
          <cell r="AM27">
            <v>0.13482142857142856</v>
          </cell>
          <cell r="AN27">
            <v>0.13482142857142856</v>
          </cell>
          <cell r="AO27">
            <v>0.13482142857142856</v>
          </cell>
          <cell r="AP27">
            <v>0.13482142857142856</v>
          </cell>
          <cell r="AQ27">
            <v>0.13482142857142856</v>
          </cell>
          <cell r="AR27">
            <v>0.13482142857142856</v>
          </cell>
          <cell r="AS27">
            <v>0.13482142857142856</v>
          </cell>
          <cell r="AT27">
            <v>0.13482142857142856</v>
          </cell>
          <cell r="AU27">
            <v>0.13482142857142856</v>
          </cell>
          <cell r="AV27">
            <v>0.13482142857142856</v>
          </cell>
          <cell r="AW27">
            <v>0.13482142857142856</v>
          </cell>
          <cell r="AX27">
            <v>0.13482142857142856</v>
          </cell>
          <cell r="AY27">
            <v>0.13482142857142856</v>
          </cell>
          <cell r="AZ27">
            <v>0.13482142857142856</v>
          </cell>
          <cell r="BA27">
            <v>0.13482142857142856</v>
          </cell>
          <cell r="BB27">
            <v>0.13482142857142856</v>
          </cell>
          <cell r="BC27">
            <v>0.13482142857142856</v>
          </cell>
          <cell r="BD27">
            <v>0.13482142857142856</v>
          </cell>
          <cell r="BE27">
            <v>0.13482142857142856</v>
          </cell>
          <cell r="BF27">
            <v>0.13482142857142856</v>
          </cell>
          <cell r="BG27">
            <v>0.13482142857142856</v>
          </cell>
          <cell r="BH27">
            <v>0.13482142857142856</v>
          </cell>
          <cell r="BI27">
            <v>0.13482142857142856</v>
          </cell>
        </row>
        <row r="28">
          <cell r="L28">
            <v>2.142305905528743</v>
          </cell>
          <cell r="M28">
            <v>2.142305905528743</v>
          </cell>
          <cell r="N28">
            <v>2.142305905528743</v>
          </cell>
          <cell r="O28">
            <v>2.142305905528743</v>
          </cell>
          <cell r="P28">
            <v>2.142305905528743</v>
          </cell>
          <cell r="Q28">
            <v>1.8227229468718806</v>
          </cell>
          <cell r="R28">
            <v>1.8227229468718806</v>
          </cell>
          <cell r="S28">
            <v>1.8227229468718806</v>
          </cell>
          <cell r="T28">
            <v>1.8227229468718806</v>
          </cell>
          <cell r="U28">
            <v>1.8227229468718806</v>
          </cell>
          <cell r="V28">
            <v>1.8227229468718806</v>
          </cell>
          <cell r="W28">
            <v>1.8227229468718806</v>
          </cell>
          <cell r="X28">
            <v>1.8227229468718806</v>
          </cell>
          <cell r="Y28">
            <v>1.8227229468718806</v>
          </cell>
          <cell r="Z28">
            <v>1.8227229468718806</v>
          </cell>
          <cell r="AA28">
            <v>1.8227229468718806</v>
          </cell>
          <cell r="AB28">
            <v>1.8227229468718806</v>
          </cell>
          <cell r="AC28">
            <v>1.8227229468718806</v>
          </cell>
          <cell r="AD28">
            <v>1.8227229468718806</v>
          </cell>
          <cell r="AE28">
            <v>1.8227229468718806</v>
          </cell>
          <cell r="AF28">
            <v>1.8227229468718806</v>
          </cell>
          <cell r="AG28">
            <v>1.8227229468718806</v>
          </cell>
          <cell r="AH28">
            <v>1.8227229468718806</v>
          </cell>
          <cell r="AI28">
            <v>1.8227229468718806</v>
          </cell>
          <cell r="AJ28">
            <v>1.8227229468718806</v>
          </cell>
          <cell r="AK28">
            <v>1.8227229468718806</v>
          </cell>
          <cell r="AL28">
            <v>1.8227229468718806</v>
          </cell>
          <cell r="AM28">
            <v>1.8227229468718806</v>
          </cell>
          <cell r="AN28">
            <v>1.8227229468718806</v>
          </cell>
          <cell r="AO28">
            <v>1.8227229468718806</v>
          </cell>
          <cell r="AP28">
            <v>1.8227229468718806</v>
          </cell>
          <cell r="AQ28">
            <v>1.8227229468718806</v>
          </cell>
          <cell r="AR28">
            <v>1.8227229468718806</v>
          </cell>
          <cell r="AS28">
            <v>1.8227229468718806</v>
          </cell>
          <cell r="AT28">
            <v>1.8227229468718806</v>
          </cell>
          <cell r="AU28">
            <v>1.8227229468718806</v>
          </cell>
          <cell r="AV28">
            <v>1.8227229468718806</v>
          </cell>
          <cell r="AW28">
            <v>1.8227229468718806</v>
          </cell>
          <cell r="AX28">
            <v>1.8227229468718806</v>
          </cell>
          <cell r="AY28">
            <v>1.8227229468718806</v>
          </cell>
          <cell r="AZ28">
            <v>1.8227229468718806</v>
          </cell>
          <cell r="BA28">
            <v>1.8227229468718806</v>
          </cell>
          <cell r="BB28">
            <v>1.8227229468718806</v>
          </cell>
          <cell r="BC28">
            <v>1.8227229468718806</v>
          </cell>
          <cell r="BD28">
            <v>1.8227229468718806</v>
          </cell>
          <cell r="BE28">
            <v>1.8227229468718806</v>
          </cell>
          <cell r="BF28">
            <v>1.8227229468718806</v>
          </cell>
          <cell r="BG28">
            <v>1.8227229468718806</v>
          </cell>
          <cell r="BH28">
            <v>1.8227229468718806</v>
          </cell>
          <cell r="BI28">
            <v>1.8227229468718806</v>
          </cell>
        </row>
      </sheetData>
      <sheetData sheetId="13"/>
      <sheetData sheetId="14">
        <row r="3">
          <cell r="L3">
            <v>18.724933559339632</v>
          </cell>
          <cell r="M3">
            <v>18.488302162829573</v>
          </cell>
          <cell r="N3">
            <v>18.383392137533004</v>
          </cell>
          <cell r="O3">
            <v>18.291891337553274</v>
          </cell>
          <cell r="P3">
            <v>18.233474822673408</v>
          </cell>
          <cell r="Q3">
            <v>18.136342625173093</v>
          </cell>
          <cell r="R3">
            <v>18.041179631945425</v>
          </cell>
          <cell r="S3">
            <v>17.959779994814181</v>
          </cell>
          <cell r="T3">
            <v>17.877039620545716</v>
          </cell>
          <cell r="U3">
            <v>17.69843652378313</v>
          </cell>
          <cell r="V3">
            <v>17.241614210039693</v>
          </cell>
          <cell r="W3">
            <v>17.296821211240527</v>
          </cell>
          <cell r="X3">
            <v>17.360164500319129</v>
          </cell>
          <cell r="Y3">
            <v>17.415669524268385</v>
          </cell>
          <cell r="Z3">
            <v>17.490233547742065</v>
          </cell>
          <cell r="AA3">
            <v>17.172421892473366</v>
          </cell>
          <cell r="AB3">
            <v>17.242115574047123</v>
          </cell>
          <cell r="AC3">
            <v>17.315953849589228</v>
          </cell>
          <cell r="AD3">
            <v>17.394133104078534</v>
          </cell>
          <cell r="AE3">
            <v>17.471698030389184</v>
          </cell>
          <cell r="AF3">
            <v>17.15822085235056</v>
          </cell>
          <cell r="AG3">
            <v>17.237544829750153</v>
          </cell>
          <cell r="AH3">
            <v>17.320910541020687</v>
          </cell>
          <cell r="AI3">
            <v>17.403614591969689</v>
          </cell>
          <cell r="AJ3">
            <v>17.486283105416128</v>
          </cell>
          <cell r="AK3">
            <v>17.266250972292209</v>
          </cell>
          <cell r="AL3">
            <v>17.343084322806003</v>
          </cell>
          <cell r="AM3">
            <v>17.420323451081003</v>
          </cell>
          <cell r="AN3">
            <v>17.497908186889635</v>
          </cell>
          <cell r="AO3">
            <v>17.575784518785884</v>
          </cell>
          <cell r="AP3">
            <v>17.543903835980224</v>
          </cell>
          <cell r="AQ3">
            <v>17.622222272904107</v>
          </cell>
          <cell r="AR3">
            <v>17.699475031343827</v>
          </cell>
          <cell r="AS3">
            <v>17.775004070568777</v>
          </cell>
          <cell r="AT3">
            <v>17.850583365225148</v>
          </cell>
          <cell r="AU3">
            <v>17.81618357124718</v>
          </cell>
          <cell r="AV3">
            <v>17.891777918854096</v>
          </cell>
          <cell r="AW3">
            <v>17.967341928582819</v>
          </cell>
          <cell r="AX3">
            <v>18.042853162613774</v>
          </cell>
          <cell r="AY3">
            <v>18.118291006571052</v>
          </cell>
          <cell r="AZ3">
            <v>18.093636477675997</v>
          </cell>
          <cell r="BA3">
            <v>18.168872055725704</v>
          </cell>
          <cell r="BB3">
            <v>18.24354333106805</v>
          </cell>
          <cell r="BC3">
            <v>18.317840227188299</v>
          </cell>
          <cell r="BD3">
            <v>18.391964554406087</v>
          </cell>
          <cell r="BE3">
            <v>18.375903093862739</v>
          </cell>
          <cell r="BF3">
            <v>18.449643491830301</v>
          </cell>
          <cell r="BG3">
            <v>18.523174177045718</v>
          </cell>
          <cell r="BH3">
            <v>18.589089946849469</v>
          </cell>
          <cell r="BI3">
            <v>18.654627673516369</v>
          </cell>
        </row>
        <row r="4">
          <cell r="L4">
            <v>24.465026504620187</v>
          </cell>
          <cell r="M4">
            <v>24.454114013732926</v>
          </cell>
          <cell r="N4">
            <v>24.449739761452282</v>
          </cell>
          <cell r="O4">
            <v>24.455723446389147</v>
          </cell>
          <cell r="P4">
            <v>24.477762595708558</v>
          </cell>
          <cell r="Q4">
            <v>24.786721354237685</v>
          </cell>
          <cell r="R4">
            <v>24.786961146867313</v>
          </cell>
          <cell r="S4">
            <v>11.294531105545175</v>
          </cell>
          <cell r="T4">
            <v>11.304783001749996</v>
          </cell>
          <cell r="U4">
            <v>11.193493202199409</v>
          </cell>
          <cell r="V4">
            <v>11.190900446947271</v>
          </cell>
          <cell r="W4">
            <v>11.189208912008308</v>
          </cell>
          <cell r="X4">
            <v>11.195653664947116</v>
          </cell>
          <cell r="Y4">
            <v>11.194260152756573</v>
          </cell>
          <cell r="Z4">
            <v>11.211925640090463</v>
          </cell>
          <cell r="AA4">
            <v>11.215040910905618</v>
          </cell>
          <cell r="AB4">
            <v>11.214181797399387</v>
          </cell>
          <cell r="AC4">
            <v>11.21746727786152</v>
          </cell>
          <cell r="AD4">
            <v>11.225093737270846</v>
          </cell>
          <cell r="AE4">
            <v>11.232105868501517</v>
          </cell>
          <cell r="AF4">
            <v>11.237771777687854</v>
          </cell>
          <cell r="AG4">
            <v>11.244759121148583</v>
          </cell>
          <cell r="AH4">
            <v>11.255788198480246</v>
          </cell>
          <cell r="AI4">
            <v>11.26615561549038</v>
          </cell>
          <cell r="AJ4">
            <v>11.276487494997951</v>
          </cell>
          <cell r="AK4">
            <v>11.279230889290424</v>
          </cell>
          <cell r="AL4">
            <v>11.278768157591248</v>
          </cell>
          <cell r="AM4">
            <v>11.27871120365327</v>
          </cell>
          <cell r="AN4">
            <v>11.27899985724893</v>
          </cell>
          <cell r="AO4">
            <v>11.279580106932208</v>
          </cell>
          <cell r="AP4">
            <v>11.288763953855913</v>
          </cell>
          <cell r="AQ4">
            <v>11.298146920509165</v>
          </cell>
          <cell r="AR4">
            <v>11.306464208678253</v>
          </cell>
          <cell r="AS4">
            <v>11.313057777632572</v>
          </cell>
          <cell r="AT4">
            <v>11.319701602018313</v>
          </cell>
          <cell r="AU4">
            <v>11.325628792685034</v>
          </cell>
          <cell r="AV4">
            <v>11.331550124936641</v>
          </cell>
          <cell r="AW4">
            <v>11.337441119310043</v>
          </cell>
          <cell r="AX4">
            <v>11.343279337985692</v>
          </cell>
          <cell r="AY4">
            <v>11.349044166587657</v>
          </cell>
          <cell r="AZ4">
            <v>11.357673782010796</v>
          </cell>
          <cell r="BA4">
            <v>11.366193504378693</v>
          </cell>
          <cell r="BB4">
            <v>11.374148924039229</v>
          </cell>
          <cell r="BC4">
            <v>11.381729964477678</v>
          </cell>
          <cell r="BD4">
            <v>11.389138436013653</v>
          </cell>
          <cell r="BE4">
            <v>11.399978591087383</v>
          </cell>
          <cell r="BF4">
            <v>11.410620604672019</v>
          </cell>
          <cell r="BG4">
            <v>11.421052905504506</v>
          </cell>
          <cell r="BH4">
            <v>11.423870290925333</v>
          </cell>
          <cell r="BI4">
            <v>11.426309633209307</v>
          </cell>
        </row>
        <row r="5">
          <cell r="L5">
            <v>24.055026504620187</v>
          </cell>
          <cell r="M5">
            <v>24.044114013732926</v>
          </cell>
          <cell r="N5">
            <v>24.039739761452282</v>
          </cell>
          <cell r="O5">
            <v>24.045723446389147</v>
          </cell>
          <cell r="P5">
            <v>24.067762595708558</v>
          </cell>
          <cell r="Q5">
            <v>24.376721354237684</v>
          </cell>
          <cell r="R5">
            <v>24.376961146867313</v>
          </cell>
          <cell r="S5">
            <v>18.652024361545177</v>
          </cell>
          <cell r="T5">
            <v>18.570135938749996</v>
          </cell>
          <cell r="U5">
            <v>18.392384794199408</v>
          </cell>
          <cell r="V5">
            <v>18.164573260947272</v>
          </cell>
          <cell r="W5">
            <v>18.162881726008308</v>
          </cell>
          <cell r="X5">
            <v>18.169326478947116</v>
          </cell>
          <cell r="Y5">
            <v>18.167932966756574</v>
          </cell>
          <cell r="Z5">
            <v>18.185598454090464</v>
          </cell>
          <cell r="AA5">
            <v>18.15761355490562</v>
          </cell>
          <cell r="AB5">
            <v>18.156754441399389</v>
          </cell>
          <cell r="AC5">
            <v>18.160039921861522</v>
          </cell>
          <cell r="AD5">
            <v>18.167666381270845</v>
          </cell>
          <cell r="AE5">
            <v>18.174678512501519</v>
          </cell>
          <cell r="AF5">
            <v>18.176040878687854</v>
          </cell>
          <cell r="AG5">
            <v>18.183028222148582</v>
          </cell>
          <cell r="AH5">
            <v>18.194057299480246</v>
          </cell>
          <cell r="AI5">
            <v>18.204424716490379</v>
          </cell>
          <cell r="AJ5">
            <v>18.214756595997951</v>
          </cell>
          <cell r="AK5">
            <v>18.285539320290425</v>
          </cell>
          <cell r="AL5">
            <v>18.285076588591249</v>
          </cell>
          <cell r="AM5">
            <v>18.285019634653271</v>
          </cell>
          <cell r="AN5">
            <v>18.285308288248931</v>
          </cell>
          <cell r="AO5">
            <v>18.285888537932209</v>
          </cell>
          <cell r="AP5">
            <v>18.536764957855912</v>
          </cell>
          <cell r="AQ5">
            <v>18.546147924509164</v>
          </cell>
          <cell r="AR5">
            <v>18.554465212678252</v>
          </cell>
          <cell r="AS5">
            <v>18.561058781632571</v>
          </cell>
          <cell r="AT5">
            <v>18.567702606018312</v>
          </cell>
          <cell r="AU5">
            <v>18.808559427685033</v>
          </cell>
          <cell r="AV5">
            <v>18.814480759936639</v>
          </cell>
          <cell r="AW5">
            <v>18.820371754310042</v>
          </cell>
          <cell r="AX5">
            <v>18.826209972985691</v>
          </cell>
          <cell r="AY5">
            <v>18.831974801587656</v>
          </cell>
          <cell r="AZ5">
            <v>19.084963993010795</v>
          </cell>
          <cell r="BA5">
            <v>19.093483715378692</v>
          </cell>
          <cell r="BB5">
            <v>19.101439135039229</v>
          </cell>
          <cell r="BC5">
            <v>19.109020175477678</v>
          </cell>
          <cell r="BD5">
            <v>19.116428647013652</v>
          </cell>
          <cell r="BE5">
            <v>19.357905180087382</v>
          </cell>
          <cell r="BF5">
            <v>19.368547193672018</v>
          </cell>
          <cell r="BG5">
            <v>19.378979494504506</v>
          </cell>
          <cell r="BH5">
            <v>19.381796879925332</v>
          </cell>
          <cell r="BI5">
            <v>19.384236222209307</v>
          </cell>
        </row>
        <row r="8">
          <cell r="L8">
            <v>0.68490624653776133</v>
          </cell>
          <cell r="M8">
            <v>0.68610181299490014</v>
          </cell>
          <cell r="N8">
            <v>0.68729737945203917</v>
          </cell>
          <cell r="O8">
            <v>0.68849294590917798</v>
          </cell>
          <cell r="P8">
            <v>0.68968851236631679</v>
          </cell>
          <cell r="Q8">
            <v>0.69054046391821444</v>
          </cell>
          <cell r="R8">
            <v>0.6913924154701121</v>
          </cell>
          <cell r="S8">
            <v>0.69224436702200975</v>
          </cell>
          <cell r="T8">
            <v>0.69309631857390741</v>
          </cell>
          <cell r="U8">
            <v>0.69394827012580507</v>
          </cell>
          <cell r="V8">
            <v>0.69423159730294515</v>
          </cell>
          <cell r="W8">
            <v>0.69451492448008523</v>
          </cell>
          <cell r="X8">
            <v>0.69479825165722531</v>
          </cell>
          <cell r="Y8">
            <v>0.69508157883436539</v>
          </cell>
          <cell r="Z8">
            <v>0.69536490601150547</v>
          </cell>
          <cell r="AA8">
            <v>0.696888021281864</v>
          </cell>
          <cell r="AB8">
            <v>0.69841113655222242</v>
          </cell>
          <cell r="AC8">
            <v>0.69993425182258096</v>
          </cell>
          <cell r="AD8">
            <v>0.70145736709293938</v>
          </cell>
          <cell r="AE8">
            <v>0.70298048236329791</v>
          </cell>
          <cell r="AF8">
            <v>0.70807908399450314</v>
          </cell>
          <cell r="AG8">
            <v>0.71317768562570838</v>
          </cell>
          <cell r="AH8">
            <v>0.7182762872569135</v>
          </cell>
          <cell r="AI8">
            <v>0.72337488888811874</v>
          </cell>
          <cell r="AJ8">
            <v>0.72847349051932397</v>
          </cell>
          <cell r="AK8">
            <v>0.72479959627158763</v>
          </cell>
          <cell r="AL8">
            <v>0.72112570202385129</v>
          </cell>
          <cell r="AM8">
            <v>0.71745180777611495</v>
          </cell>
          <cell r="AN8">
            <v>0.7137779135283786</v>
          </cell>
          <cell r="AO8">
            <v>0.71010401928064226</v>
          </cell>
          <cell r="AP8">
            <v>0.71150706364268856</v>
          </cell>
          <cell r="AQ8">
            <v>0.71291010800473487</v>
          </cell>
          <cell r="AR8">
            <v>0.71431315236678117</v>
          </cell>
          <cell r="AS8">
            <v>0.71571619672882747</v>
          </cell>
          <cell r="AT8">
            <v>0.71711924109087377</v>
          </cell>
          <cell r="AU8">
            <v>0.71643215188853515</v>
          </cell>
          <cell r="AV8">
            <v>0.71574506268619653</v>
          </cell>
          <cell r="AW8">
            <v>0.71505797348385802</v>
          </cell>
          <cell r="AX8">
            <v>0.7143708842815194</v>
          </cell>
          <cell r="AY8">
            <v>0.71368379507918078</v>
          </cell>
          <cell r="AZ8">
            <v>0.71583985457247723</v>
          </cell>
          <cell r="BA8">
            <v>0.71799591406577368</v>
          </cell>
          <cell r="BB8">
            <v>0.72015197355907001</v>
          </cell>
          <cell r="BC8">
            <v>0.72230803305236646</v>
          </cell>
          <cell r="BD8">
            <v>0.72446409254566291</v>
          </cell>
          <cell r="BE8">
            <v>0.72549298374474203</v>
          </cell>
          <cell r="BF8">
            <v>0.72652187494382114</v>
          </cell>
          <cell r="BG8">
            <v>0.72755076614290037</v>
          </cell>
          <cell r="BH8">
            <v>0.72857965734197938</v>
          </cell>
          <cell r="BI8">
            <v>0.72960854854105861</v>
          </cell>
        </row>
        <row r="10">
          <cell r="L10">
            <v>4.6451866987427932</v>
          </cell>
          <cell r="M10">
            <v>4.8697100379084528</v>
          </cell>
          <cell r="N10">
            <v>4.9690502444672386</v>
          </cell>
          <cell r="O10">
            <v>5.0653391629266951</v>
          </cell>
          <cell r="P10">
            <v>5.1445992606688336</v>
          </cell>
          <cell r="Q10">
            <v>5.5498382651463771</v>
          </cell>
          <cell r="R10">
            <v>5.6443890994517751</v>
          </cell>
          <cell r="S10">
            <v>-2.9101343557158543E-10</v>
          </cell>
          <cell r="T10">
            <v>-3.6962788385608292E-10</v>
          </cell>
          <cell r="U10">
            <v>2.9047342309240776E-10</v>
          </cell>
          <cell r="V10">
            <v>0.22872745360463398</v>
          </cell>
          <cell r="W10">
            <v>0.17154559028769611</v>
          </cell>
          <cell r="X10">
            <v>0.1143637269707618</v>
          </cell>
          <cell r="Y10">
            <v>5.7181863653823939E-2</v>
          </cell>
          <cell r="Z10">
            <v>3.368931800196151E-10</v>
          </cell>
          <cell r="AA10">
            <v>0.28830364115038942</v>
          </cell>
          <cell r="AB10">
            <v>0.21622773080004409</v>
          </cell>
          <cell r="AC10">
            <v>0.14415182044971286</v>
          </cell>
          <cell r="AD10">
            <v>7.2075910099371088E-2</v>
          </cell>
          <cell r="AE10">
            <v>-2.5096369427046739E-10</v>
          </cell>
          <cell r="AF10">
            <v>0.30974094234279048</v>
          </cell>
          <cell r="AG10">
            <v>0.23230570677272122</v>
          </cell>
          <cell r="AH10">
            <v>0.15487047120264497</v>
          </cell>
          <cell r="AI10">
            <v>7.7435235632572152E-2</v>
          </cell>
          <cell r="AJ10">
            <v>6.2499339037458412E-11</v>
          </cell>
          <cell r="AK10">
            <v>0.29448875172662881</v>
          </cell>
          <cell r="AL10">
            <v>0.22086656376139402</v>
          </cell>
          <cell r="AM10">
            <v>0.14724437579615213</v>
          </cell>
          <cell r="AN10">
            <v>7.3622187830917341E-2</v>
          </cell>
          <cell r="AO10">
            <v>-1.3431744605441054E-10</v>
          </cell>
          <cell r="AP10">
            <v>0.28135405823299919</v>
          </cell>
          <cell r="AQ10">
            <v>0.21101554360032182</v>
          </cell>
          <cell r="AR10">
            <v>0.14067702896764445</v>
          </cell>
          <cell r="AS10">
            <v>7.0338514334967073E-2</v>
          </cell>
          <cell r="AT10">
            <v>-2.9771030085612438E-10</v>
          </cell>
          <cell r="AU10">
            <v>0.27594370454931794</v>
          </cell>
          <cell r="AV10">
            <v>0.20695777839634677</v>
          </cell>
          <cell r="AW10">
            <v>0.13797185224336483</v>
          </cell>
          <cell r="AX10">
            <v>6.898592609039722E-2</v>
          </cell>
          <cell r="AY10">
            <v>-6.2577498738392023E-11</v>
          </cell>
          <cell r="AZ10">
            <v>0.27548766076232167</v>
          </cell>
          <cell r="BA10">
            <v>0.20661574558721507</v>
          </cell>
          <cell r="BB10">
            <v>0.13774383041210858</v>
          </cell>
          <cell r="BC10">
            <v>6.8871915237012638E-2</v>
          </cell>
          <cell r="BD10">
            <v>6.1902483139419928E-11</v>
          </cell>
          <cell r="BE10">
            <v>0.256509102479901</v>
          </cell>
          <cell r="BF10">
            <v>0.19238182689789629</v>
          </cell>
          <cell r="BG10">
            <v>0.12825455131588792</v>
          </cell>
          <cell r="BH10">
            <v>6.4127275733883327E-2</v>
          </cell>
          <cell r="BI10">
            <v>1.5187850976872141E-10</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20.25" x14ac:dyDescent="0.2">
      <c r="B1" s="1" t="s">
        <v>0</v>
      </c>
      <c r="C1" s="2" t="str">
        <f>C5</f>
        <v>Southern Water</v>
      </c>
    </row>
    <row r="2" spans="2:5" ht="12" customHeight="1" thickBot="1" x14ac:dyDescent="0.25"/>
    <row r="3" spans="2:5" ht="51.75" thickBot="1" x14ac:dyDescent="0.25">
      <c r="B3" s="3" t="s">
        <v>1</v>
      </c>
      <c r="C3" s="81" t="s">
        <v>2</v>
      </c>
      <c r="E3" s="4"/>
    </row>
    <row r="4" spans="2:5" ht="12" customHeight="1" thickBot="1" x14ac:dyDescent="0.25">
      <c r="B4" s="5"/>
      <c r="C4" s="6"/>
    </row>
    <row r="5" spans="2:5" ht="16.5" x14ac:dyDescent="0.2">
      <c r="B5" s="7" t="s">
        <v>3</v>
      </c>
      <c r="C5" s="41" t="s">
        <v>4</v>
      </c>
      <c r="E5" s="8" t="s">
        <v>5</v>
      </c>
    </row>
    <row r="6" spans="2:5" ht="17.25" thickBot="1" x14ac:dyDescent="0.25">
      <c r="B6" s="9" t="s">
        <v>6</v>
      </c>
      <c r="C6" s="42" t="s">
        <v>7</v>
      </c>
    </row>
    <row r="7" spans="2:5" ht="12" customHeight="1" thickBot="1" x14ac:dyDescent="0.25">
      <c r="B7" s="10"/>
      <c r="C7" s="38"/>
    </row>
    <row r="8" spans="2:5" ht="16.5" x14ac:dyDescent="0.2">
      <c r="B8" s="7" t="s">
        <v>8</v>
      </c>
      <c r="C8" s="41" t="s">
        <v>9</v>
      </c>
    </row>
    <row r="9" spans="2:5" ht="16.5" x14ac:dyDescent="0.2">
      <c r="B9" s="11" t="s">
        <v>10</v>
      </c>
      <c r="C9" s="104">
        <v>43187</v>
      </c>
    </row>
    <row r="10" spans="2:5" ht="16.5" x14ac:dyDescent="0.2">
      <c r="B10" s="9" t="s">
        <v>11</v>
      </c>
      <c r="C10" s="94">
        <v>44889</v>
      </c>
    </row>
    <row r="11" spans="2:5" ht="12" customHeight="1" thickBot="1" x14ac:dyDescent="0.25">
      <c r="B11" s="10"/>
      <c r="C11" s="38"/>
    </row>
    <row r="12" spans="2:5" ht="49.5" x14ac:dyDescent="0.2">
      <c r="B12" s="7" t="s">
        <v>12</v>
      </c>
      <c r="C12" s="41" t="s">
        <v>13</v>
      </c>
    </row>
    <row r="13" spans="2:5" ht="37.15" customHeight="1" thickBot="1" x14ac:dyDescent="0.25">
      <c r="B13" s="9" t="s">
        <v>14</v>
      </c>
      <c r="C13" s="97" t="s">
        <v>15</v>
      </c>
    </row>
    <row r="14" spans="2:5" ht="12" customHeight="1" thickBot="1" x14ac:dyDescent="0.35">
      <c r="B14" s="12"/>
      <c r="C14" s="39"/>
    </row>
    <row r="15" spans="2:5" ht="59.45" customHeight="1" x14ac:dyDescent="0.2">
      <c r="B15" s="13" t="s">
        <v>16</v>
      </c>
      <c r="C15" s="40" t="s">
        <v>17</v>
      </c>
      <c r="E15" s="4"/>
    </row>
    <row r="16" spans="2:5" ht="12" customHeight="1" x14ac:dyDescent="0.2">
      <c r="B16" s="5"/>
      <c r="C16" s="6"/>
    </row>
    <row r="17" spans="2:6" ht="17.25" thickBot="1" x14ac:dyDescent="0.25">
      <c r="B17" s="8" t="s">
        <v>18</v>
      </c>
    </row>
    <row r="18" spans="2:6" ht="15.75" thickBot="1" x14ac:dyDescent="0.3">
      <c r="E18" s="15" t="s">
        <v>19</v>
      </c>
      <c r="F18" s="14"/>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A4" zoomScale="85" zoomScaleNormal="85" workbookViewId="0">
      <selection activeCell="H7" sqref="H7"/>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44" ht="20.25" x14ac:dyDescent="0.2">
      <c r="B1" s="108" t="s">
        <v>369</v>
      </c>
      <c r="C1" s="108"/>
      <c r="D1" s="108"/>
      <c r="E1" s="108"/>
      <c r="F1" s="108"/>
    </row>
    <row r="2" spans="2:44" ht="15" thickBot="1" x14ac:dyDescent="0.25"/>
    <row r="3" spans="2:44" ht="17.25" thickBot="1" x14ac:dyDescent="0.25">
      <c r="B3" s="113" t="s">
        <v>3</v>
      </c>
      <c r="C3" s="114"/>
      <c r="D3" s="130" t="str">
        <f>'Cover sheet'!C5</f>
        <v>Southern Water</v>
      </c>
      <c r="E3" s="131"/>
      <c r="F3" s="132"/>
    </row>
    <row r="4" spans="2:44" ht="17.25" thickBot="1" x14ac:dyDescent="0.25">
      <c r="B4" s="113" t="s">
        <v>6</v>
      </c>
      <c r="C4" s="114"/>
      <c r="D4" s="130" t="str">
        <f>'Cover sheet'!C6</f>
        <v>Hampshire Andover</v>
      </c>
      <c r="E4" s="131"/>
      <c r="F4" s="132"/>
    </row>
    <row r="5" spans="2:44" ht="15.75" thickBot="1" x14ac:dyDescent="0.2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row>
    <row r="6" spans="2:44" ht="15" thickBot="1" x14ac:dyDescent="0.25">
      <c r="B6" s="61" t="s">
        <v>72</v>
      </c>
      <c r="C6" s="60" t="s">
        <v>155</v>
      </c>
      <c r="D6" s="18" t="s">
        <v>74</v>
      </c>
      <c r="E6" s="18" t="s">
        <v>75</v>
      </c>
      <c r="F6" s="75" t="s">
        <v>76</v>
      </c>
      <c r="H6" s="18" t="s">
        <v>370</v>
      </c>
      <c r="I6" s="18" t="s">
        <v>371</v>
      </c>
      <c r="J6" s="18" t="s">
        <v>372</v>
      </c>
      <c r="K6" s="18" t="s">
        <v>373</v>
      </c>
      <c r="L6" s="18" t="s">
        <v>374</v>
      </c>
      <c r="M6" s="18" t="s">
        <v>375</v>
      </c>
      <c r="N6" s="18" t="s">
        <v>376</v>
      </c>
      <c r="O6" s="18" t="s">
        <v>377</v>
      </c>
      <c r="P6" s="18" t="s">
        <v>378</v>
      </c>
      <c r="Q6" s="18" t="s">
        <v>379</v>
      </c>
      <c r="R6" s="18" t="s">
        <v>380</v>
      </c>
      <c r="S6" s="18" t="s">
        <v>381</v>
      </c>
      <c r="T6" s="18" t="s">
        <v>382</v>
      </c>
      <c r="U6" s="18" t="s">
        <v>383</v>
      </c>
      <c r="V6" s="18" t="s">
        <v>384</v>
      </c>
      <c r="W6" s="18" t="s">
        <v>385</v>
      </c>
      <c r="X6" s="18" t="s">
        <v>386</v>
      </c>
      <c r="Y6" s="18" t="s">
        <v>387</v>
      </c>
      <c r="Z6" s="18" t="s">
        <v>388</v>
      </c>
      <c r="AA6" s="18" t="s">
        <v>389</v>
      </c>
      <c r="AB6" s="18" t="s">
        <v>390</v>
      </c>
      <c r="AC6" s="18" t="s">
        <v>391</v>
      </c>
      <c r="AD6" s="18" t="s">
        <v>392</v>
      </c>
      <c r="AE6" s="18" t="s">
        <v>393</v>
      </c>
      <c r="AF6" s="18" t="s">
        <v>394</v>
      </c>
      <c r="AG6" s="18" t="s">
        <v>395</v>
      </c>
      <c r="AH6" s="18" t="s">
        <v>396</v>
      </c>
      <c r="AI6" s="18" t="s">
        <v>397</v>
      </c>
      <c r="AJ6" s="18" t="s">
        <v>398</v>
      </c>
      <c r="AK6" s="18" t="s">
        <v>399</v>
      </c>
      <c r="AL6" s="18" t="s">
        <v>400</v>
      </c>
      <c r="AM6" s="18" t="s">
        <v>401</v>
      </c>
      <c r="AN6" s="18" t="s">
        <v>402</v>
      </c>
      <c r="AO6" s="18" t="s">
        <v>403</v>
      </c>
      <c r="AP6" s="18" t="s">
        <v>404</v>
      </c>
      <c r="AQ6" s="18" t="s">
        <v>405</v>
      </c>
      <c r="AR6" s="99" t="s">
        <v>406</v>
      </c>
    </row>
    <row r="7" spans="2:44" ht="84" x14ac:dyDescent="0.2">
      <c r="B7" s="56">
        <v>1</v>
      </c>
      <c r="C7" s="28" t="s">
        <v>407</v>
      </c>
      <c r="D7" s="34" t="s">
        <v>408</v>
      </c>
      <c r="E7" s="34" t="s">
        <v>99</v>
      </c>
      <c r="F7" s="34" t="s">
        <v>79</v>
      </c>
      <c r="H7" s="100" t="s">
        <v>409</v>
      </c>
      <c r="I7" s="100" t="s">
        <v>410</v>
      </c>
      <c r="J7" s="100" t="s">
        <v>411</v>
      </c>
      <c r="K7" s="100" t="s">
        <v>412</v>
      </c>
      <c r="L7" s="100" t="s">
        <v>413</v>
      </c>
      <c r="M7" s="100" t="s">
        <v>414</v>
      </c>
      <c r="N7" s="100" t="s">
        <v>415</v>
      </c>
      <c r="O7" s="100" t="s">
        <v>416</v>
      </c>
      <c r="P7" s="100" t="s">
        <v>417</v>
      </c>
      <c r="Q7" s="100" t="s">
        <v>418</v>
      </c>
      <c r="R7" s="100" t="s">
        <v>419</v>
      </c>
      <c r="S7" s="100" t="s">
        <v>420</v>
      </c>
      <c r="T7" s="100" t="s">
        <v>421</v>
      </c>
      <c r="U7" s="100" t="s">
        <v>422</v>
      </c>
      <c r="V7" s="100" t="s">
        <v>423</v>
      </c>
      <c r="W7" s="100" t="s">
        <v>424</v>
      </c>
      <c r="X7" s="100" t="s">
        <v>425</v>
      </c>
      <c r="Y7" s="100" t="s">
        <v>426</v>
      </c>
      <c r="Z7" s="100" t="s">
        <v>427</v>
      </c>
      <c r="AA7" s="100" t="s">
        <v>427</v>
      </c>
      <c r="AB7" s="100" t="s">
        <v>427</v>
      </c>
      <c r="AC7" s="100" t="s">
        <v>427</v>
      </c>
      <c r="AD7" s="100" t="s">
        <v>427</v>
      </c>
      <c r="AE7" s="100" t="s">
        <v>427</v>
      </c>
      <c r="AF7" s="100" t="s">
        <v>427</v>
      </c>
      <c r="AG7" s="100" t="s">
        <v>427</v>
      </c>
      <c r="AH7" s="100" t="s">
        <v>427</v>
      </c>
      <c r="AI7" s="100" t="s">
        <v>427</v>
      </c>
      <c r="AJ7" s="100" t="s">
        <v>427</v>
      </c>
      <c r="AK7" s="100" t="s">
        <v>427</v>
      </c>
      <c r="AL7" s="100" t="s">
        <v>427</v>
      </c>
      <c r="AM7" s="100" t="s">
        <v>427</v>
      </c>
      <c r="AN7" s="100" t="s">
        <v>427</v>
      </c>
      <c r="AO7" s="100" t="s">
        <v>427</v>
      </c>
      <c r="AP7" s="100" t="s">
        <v>427</v>
      </c>
      <c r="AQ7" s="100" t="s">
        <v>427</v>
      </c>
      <c r="AR7" s="100" t="s">
        <v>427</v>
      </c>
    </row>
    <row r="8" spans="2:44" ht="38.25" x14ac:dyDescent="0.2">
      <c r="B8" s="56">
        <v>2</v>
      </c>
      <c r="C8" s="91" t="s">
        <v>428</v>
      </c>
      <c r="D8" s="34" t="s">
        <v>429</v>
      </c>
      <c r="E8" s="34" t="s">
        <v>99</v>
      </c>
      <c r="F8" s="34" t="s">
        <v>79</v>
      </c>
      <c r="H8" s="100" t="s">
        <v>430</v>
      </c>
      <c r="I8" s="100" t="s">
        <v>431</v>
      </c>
      <c r="J8" s="100" t="s">
        <v>432</v>
      </c>
      <c r="K8" s="100" t="s">
        <v>433</v>
      </c>
      <c r="L8" s="100" t="s">
        <v>434</v>
      </c>
      <c r="M8" s="100" t="s">
        <v>435</v>
      </c>
      <c r="N8" s="100" t="s">
        <v>436</v>
      </c>
      <c r="O8" s="100" t="s">
        <v>437</v>
      </c>
      <c r="P8" s="100" t="s">
        <v>438</v>
      </c>
      <c r="Q8" s="100" t="s">
        <v>439</v>
      </c>
      <c r="R8" s="100" t="s">
        <v>440</v>
      </c>
      <c r="S8" s="100" t="s">
        <v>441</v>
      </c>
      <c r="T8" s="100" t="s">
        <v>442</v>
      </c>
      <c r="U8" s="100" t="s">
        <v>443</v>
      </c>
      <c r="V8" s="100" t="s">
        <v>444</v>
      </c>
      <c r="W8" s="100" t="s">
        <v>445</v>
      </c>
      <c r="X8" s="100" t="s">
        <v>446</v>
      </c>
      <c r="Y8" s="100" t="s">
        <v>447</v>
      </c>
      <c r="Z8" s="100" t="s">
        <v>427</v>
      </c>
      <c r="AA8" s="100" t="s">
        <v>427</v>
      </c>
      <c r="AB8" s="100" t="s">
        <v>427</v>
      </c>
      <c r="AC8" s="100" t="s">
        <v>427</v>
      </c>
      <c r="AD8" s="100" t="s">
        <v>427</v>
      </c>
      <c r="AE8" s="100" t="s">
        <v>427</v>
      </c>
      <c r="AF8" s="100" t="s">
        <v>427</v>
      </c>
      <c r="AG8" s="100" t="s">
        <v>427</v>
      </c>
      <c r="AH8" s="100" t="s">
        <v>427</v>
      </c>
      <c r="AI8" s="100" t="s">
        <v>427</v>
      </c>
      <c r="AJ8" s="100" t="s">
        <v>427</v>
      </c>
      <c r="AK8" s="100" t="s">
        <v>427</v>
      </c>
      <c r="AL8" s="100" t="s">
        <v>427</v>
      </c>
      <c r="AM8" s="100" t="s">
        <v>427</v>
      </c>
      <c r="AN8" s="100" t="s">
        <v>427</v>
      </c>
      <c r="AO8" s="100" t="s">
        <v>427</v>
      </c>
      <c r="AP8" s="100" t="s">
        <v>427</v>
      </c>
      <c r="AQ8" s="100" t="s">
        <v>427</v>
      </c>
      <c r="AR8" s="100" t="s">
        <v>427</v>
      </c>
    </row>
    <row r="9" spans="2:44" ht="38.25" x14ac:dyDescent="0.2">
      <c r="B9" s="56">
        <v>3</v>
      </c>
      <c r="C9" s="91" t="s">
        <v>448</v>
      </c>
      <c r="D9" s="34" t="s">
        <v>449</v>
      </c>
      <c r="E9" s="34" t="s">
        <v>99</v>
      </c>
      <c r="F9" s="34" t="s">
        <v>79</v>
      </c>
      <c r="H9" s="100" t="s">
        <v>450</v>
      </c>
      <c r="I9" s="100" t="s">
        <v>451</v>
      </c>
      <c r="J9" s="100" t="s">
        <v>452</v>
      </c>
      <c r="K9" s="100" t="s">
        <v>452</v>
      </c>
      <c r="L9" s="100" t="s">
        <v>453</v>
      </c>
      <c r="M9" s="100" t="s">
        <v>453</v>
      </c>
      <c r="N9" s="100" t="s">
        <v>453</v>
      </c>
      <c r="O9" s="100" t="s">
        <v>453</v>
      </c>
      <c r="P9" s="100" t="s">
        <v>453</v>
      </c>
      <c r="Q9" s="100" t="s">
        <v>453</v>
      </c>
      <c r="R9" s="100" t="s">
        <v>453</v>
      </c>
      <c r="S9" s="100" t="s">
        <v>453</v>
      </c>
      <c r="T9" s="100" t="s">
        <v>454</v>
      </c>
      <c r="U9" s="100" t="s">
        <v>455</v>
      </c>
      <c r="V9" s="100" t="s">
        <v>455</v>
      </c>
      <c r="W9" s="100" t="s">
        <v>453</v>
      </c>
      <c r="X9" s="100" t="s">
        <v>453</v>
      </c>
      <c r="Y9" s="100" t="s">
        <v>453</v>
      </c>
      <c r="Z9" s="100" t="s">
        <v>427</v>
      </c>
      <c r="AA9" s="100" t="s">
        <v>427</v>
      </c>
      <c r="AB9" s="100" t="s">
        <v>427</v>
      </c>
      <c r="AC9" s="100" t="s">
        <v>427</v>
      </c>
      <c r="AD9" s="100" t="s">
        <v>427</v>
      </c>
      <c r="AE9" s="100" t="s">
        <v>427</v>
      </c>
      <c r="AF9" s="100" t="s">
        <v>427</v>
      </c>
      <c r="AG9" s="100" t="s">
        <v>427</v>
      </c>
      <c r="AH9" s="100" t="s">
        <v>427</v>
      </c>
      <c r="AI9" s="100" t="s">
        <v>427</v>
      </c>
      <c r="AJ9" s="100" t="s">
        <v>427</v>
      </c>
      <c r="AK9" s="100" t="s">
        <v>427</v>
      </c>
      <c r="AL9" s="100" t="s">
        <v>427</v>
      </c>
      <c r="AM9" s="100" t="s">
        <v>427</v>
      </c>
      <c r="AN9" s="100" t="s">
        <v>427</v>
      </c>
      <c r="AO9" s="100" t="s">
        <v>427</v>
      </c>
      <c r="AP9" s="100" t="s">
        <v>427</v>
      </c>
      <c r="AQ9" s="100" t="s">
        <v>427</v>
      </c>
      <c r="AR9" s="100" t="s">
        <v>427</v>
      </c>
    </row>
    <row r="10" spans="2:44" ht="38.25" x14ac:dyDescent="0.2">
      <c r="B10" s="56">
        <v>4</v>
      </c>
      <c r="C10" s="91" t="s">
        <v>456</v>
      </c>
      <c r="D10" s="34" t="s">
        <v>457</v>
      </c>
      <c r="E10" s="34" t="s">
        <v>458</v>
      </c>
      <c r="F10" s="34" t="s">
        <v>79</v>
      </c>
      <c r="H10" s="100" t="s">
        <v>459</v>
      </c>
      <c r="I10" s="100" t="s">
        <v>459</v>
      </c>
      <c r="J10" s="100" t="s">
        <v>459</v>
      </c>
      <c r="K10" s="100" t="s">
        <v>459</v>
      </c>
      <c r="L10" s="100" t="s">
        <v>459</v>
      </c>
      <c r="M10" s="100" t="s">
        <v>459</v>
      </c>
      <c r="N10" s="100" t="s">
        <v>459</v>
      </c>
      <c r="O10" s="100" t="s">
        <v>459</v>
      </c>
      <c r="P10" s="100" t="s">
        <v>460</v>
      </c>
      <c r="Q10" s="100" t="s">
        <v>459</v>
      </c>
      <c r="R10" s="100" t="s">
        <v>460</v>
      </c>
      <c r="S10" s="100" t="s">
        <v>460</v>
      </c>
      <c r="T10" s="100" t="s">
        <v>459</v>
      </c>
      <c r="U10" s="100" t="s">
        <v>459</v>
      </c>
      <c r="V10" s="100" t="s">
        <v>460</v>
      </c>
      <c r="W10" s="100" t="s">
        <v>459</v>
      </c>
      <c r="X10" s="100" t="s">
        <v>460</v>
      </c>
      <c r="Y10" s="100" t="s">
        <v>460</v>
      </c>
      <c r="Z10" s="100" t="s">
        <v>427</v>
      </c>
      <c r="AA10" s="100" t="s">
        <v>427</v>
      </c>
      <c r="AB10" s="100" t="s">
        <v>427</v>
      </c>
      <c r="AC10" s="100" t="s">
        <v>427</v>
      </c>
      <c r="AD10" s="100" t="s">
        <v>427</v>
      </c>
      <c r="AE10" s="100" t="s">
        <v>427</v>
      </c>
      <c r="AF10" s="100" t="s">
        <v>427</v>
      </c>
      <c r="AG10" s="100" t="s">
        <v>427</v>
      </c>
      <c r="AH10" s="100" t="s">
        <v>427</v>
      </c>
      <c r="AI10" s="100" t="s">
        <v>427</v>
      </c>
      <c r="AJ10" s="100" t="s">
        <v>427</v>
      </c>
      <c r="AK10" s="100" t="s">
        <v>427</v>
      </c>
      <c r="AL10" s="100" t="s">
        <v>427</v>
      </c>
      <c r="AM10" s="100" t="s">
        <v>427</v>
      </c>
      <c r="AN10" s="100" t="s">
        <v>427</v>
      </c>
      <c r="AO10" s="100" t="s">
        <v>427</v>
      </c>
      <c r="AP10" s="100" t="s">
        <v>427</v>
      </c>
      <c r="AQ10" s="100" t="s">
        <v>427</v>
      </c>
      <c r="AR10" s="100" t="s">
        <v>427</v>
      </c>
    </row>
    <row r="11" spans="2:44" ht="38.25" x14ac:dyDescent="0.2">
      <c r="B11" s="56">
        <v>5</v>
      </c>
      <c r="C11" s="91" t="s">
        <v>461</v>
      </c>
      <c r="D11" s="34" t="s">
        <v>462</v>
      </c>
      <c r="E11" s="34" t="s">
        <v>106</v>
      </c>
      <c r="F11" s="34" t="s">
        <v>79</v>
      </c>
      <c r="H11" s="100" t="s">
        <v>463</v>
      </c>
      <c r="I11" s="100" t="s">
        <v>464</v>
      </c>
      <c r="J11" s="100" t="s">
        <v>465</v>
      </c>
      <c r="K11" s="100" t="s">
        <v>465</v>
      </c>
      <c r="L11" s="100" t="s">
        <v>466</v>
      </c>
      <c r="M11" s="100" t="s">
        <v>467</v>
      </c>
      <c r="N11" s="100" t="s">
        <v>467</v>
      </c>
      <c r="O11" s="100" t="s">
        <v>468</v>
      </c>
      <c r="P11" s="100" t="s">
        <v>469</v>
      </c>
      <c r="Q11" s="100" t="s">
        <v>470</v>
      </c>
      <c r="R11" s="100" t="s">
        <v>463</v>
      </c>
      <c r="S11" s="100" t="s">
        <v>470</v>
      </c>
      <c r="T11" s="100" t="s">
        <v>471</v>
      </c>
      <c r="U11" s="100" t="s">
        <v>471</v>
      </c>
      <c r="V11" s="100" t="s">
        <v>471</v>
      </c>
      <c r="W11" s="100" t="s">
        <v>471</v>
      </c>
      <c r="X11" s="100" t="s">
        <v>471</v>
      </c>
      <c r="Y11" s="100" t="s">
        <v>471</v>
      </c>
      <c r="Z11" s="100" t="s">
        <v>427</v>
      </c>
      <c r="AA11" s="100" t="s">
        <v>427</v>
      </c>
      <c r="AB11" s="100" t="s">
        <v>427</v>
      </c>
      <c r="AC11" s="100" t="s">
        <v>427</v>
      </c>
      <c r="AD11" s="100" t="s">
        <v>427</v>
      </c>
      <c r="AE11" s="100" t="s">
        <v>427</v>
      </c>
      <c r="AF11" s="100" t="s">
        <v>427</v>
      </c>
      <c r="AG11" s="100" t="s">
        <v>427</v>
      </c>
      <c r="AH11" s="100" t="s">
        <v>427</v>
      </c>
      <c r="AI11" s="100" t="s">
        <v>427</v>
      </c>
      <c r="AJ11" s="100" t="s">
        <v>427</v>
      </c>
      <c r="AK11" s="100" t="s">
        <v>427</v>
      </c>
      <c r="AL11" s="100" t="s">
        <v>427</v>
      </c>
      <c r="AM11" s="100" t="s">
        <v>427</v>
      </c>
      <c r="AN11" s="100" t="s">
        <v>427</v>
      </c>
      <c r="AO11" s="100" t="s">
        <v>427</v>
      </c>
      <c r="AP11" s="100" t="s">
        <v>427</v>
      </c>
      <c r="AQ11" s="100" t="s">
        <v>427</v>
      </c>
      <c r="AR11" s="100" t="s">
        <v>427</v>
      </c>
    </row>
    <row r="12" spans="2:44" ht="38.65" customHeight="1" x14ac:dyDescent="0.2">
      <c r="B12" s="56">
        <v>6</v>
      </c>
      <c r="C12" s="91" t="s">
        <v>472</v>
      </c>
      <c r="D12" s="34" t="s">
        <v>79</v>
      </c>
      <c r="E12" s="34" t="s">
        <v>99</v>
      </c>
      <c r="F12" s="34" t="s">
        <v>79</v>
      </c>
      <c r="H12" s="100" t="s">
        <v>473</v>
      </c>
      <c r="I12" s="100" t="s">
        <v>473</v>
      </c>
      <c r="J12" s="100" t="s">
        <v>473</v>
      </c>
      <c r="K12" s="100" t="s">
        <v>473</v>
      </c>
      <c r="L12" s="100" t="s">
        <v>473</v>
      </c>
      <c r="M12" s="100" t="s">
        <v>473</v>
      </c>
      <c r="N12" s="100" t="s">
        <v>473</v>
      </c>
      <c r="O12" s="100" t="s">
        <v>473</v>
      </c>
      <c r="P12" s="100" t="s">
        <v>473</v>
      </c>
      <c r="Q12" s="100" t="s">
        <v>473</v>
      </c>
      <c r="R12" s="100" t="s">
        <v>473</v>
      </c>
      <c r="S12" s="100" t="s">
        <v>473</v>
      </c>
      <c r="T12" s="100" t="s">
        <v>473</v>
      </c>
      <c r="U12" s="100" t="s">
        <v>473</v>
      </c>
      <c r="V12" s="100" t="s">
        <v>473</v>
      </c>
      <c r="W12" s="100" t="s">
        <v>473</v>
      </c>
      <c r="X12" s="100" t="s">
        <v>473</v>
      </c>
      <c r="Y12" s="100" t="s">
        <v>473</v>
      </c>
      <c r="Z12" s="100" t="s">
        <v>427</v>
      </c>
      <c r="AA12" s="100" t="s">
        <v>427</v>
      </c>
      <c r="AB12" s="100" t="s">
        <v>427</v>
      </c>
      <c r="AC12" s="100" t="s">
        <v>427</v>
      </c>
      <c r="AD12" s="100" t="s">
        <v>427</v>
      </c>
      <c r="AE12" s="100" t="s">
        <v>427</v>
      </c>
      <c r="AF12" s="100" t="s">
        <v>427</v>
      </c>
      <c r="AG12" s="100" t="s">
        <v>427</v>
      </c>
      <c r="AH12" s="100" t="s">
        <v>427</v>
      </c>
      <c r="AI12" s="100" t="s">
        <v>427</v>
      </c>
      <c r="AJ12" s="100" t="s">
        <v>427</v>
      </c>
      <c r="AK12" s="100" t="s">
        <v>427</v>
      </c>
      <c r="AL12" s="100" t="s">
        <v>427</v>
      </c>
      <c r="AM12" s="100" t="s">
        <v>427</v>
      </c>
      <c r="AN12" s="100" t="s">
        <v>427</v>
      </c>
      <c r="AO12" s="100" t="s">
        <v>427</v>
      </c>
      <c r="AP12" s="100" t="s">
        <v>427</v>
      </c>
      <c r="AQ12" s="100" t="s">
        <v>427</v>
      </c>
      <c r="AR12" s="100" t="s">
        <v>427</v>
      </c>
    </row>
    <row r="13" spans="2:44" ht="38.25" x14ac:dyDescent="0.2">
      <c r="B13" s="56">
        <v>7</v>
      </c>
      <c r="C13" s="91" t="s">
        <v>474</v>
      </c>
      <c r="D13" s="34" t="s">
        <v>475</v>
      </c>
      <c r="E13" s="34" t="s">
        <v>103</v>
      </c>
      <c r="F13" s="34">
        <v>1</v>
      </c>
      <c r="H13" s="101">
        <v>30</v>
      </c>
      <c r="I13" s="101">
        <v>0.12694602380399833</v>
      </c>
      <c r="J13" s="101">
        <v>0.5</v>
      </c>
      <c r="K13" s="101">
        <v>1.54</v>
      </c>
      <c r="L13" s="101">
        <v>0.21596394899999999</v>
      </c>
      <c r="M13" s="101">
        <v>3.2394592E-2</v>
      </c>
      <c r="N13" s="101">
        <v>1.7277115999999999E-2</v>
      </c>
      <c r="O13" s="101">
        <v>2.6725539E-2</v>
      </c>
      <c r="P13" s="101">
        <v>2.9425087999999999E-2</v>
      </c>
      <c r="Q13" s="101">
        <v>9.7183779999999997E-3</v>
      </c>
      <c r="R13" s="101">
        <v>0.43084807700000011</v>
      </c>
      <c r="S13" s="101">
        <v>0.29155133</v>
      </c>
      <c r="T13" s="101">
        <v>1.25</v>
      </c>
      <c r="U13" s="101">
        <v>0.04</v>
      </c>
      <c r="V13" s="101">
        <v>0.1</v>
      </c>
      <c r="W13" s="101">
        <v>0.15</v>
      </c>
      <c r="X13" s="101">
        <v>0</v>
      </c>
      <c r="Y13" s="101">
        <v>0.01</v>
      </c>
      <c r="Z13" s="101" t="s">
        <v>427</v>
      </c>
      <c r="AA13" s="101" t="s">
        <v>427</v>
      </c>
      <c r="AB13" s="101" t="s">
        <v>427</v>
      </c>
      <c r="AC13" s="101" t="s">
        <v>427</v>
      </c>
      <c r="AD13" s="101" t="s">
        <v>427</v>
      </c>
      <c r="AE13" s="101" t="s">
        <v>427</v>
      </c>
      <c r="AF13" s="101" t="s">
        <v>427</v>
      </c>
      <c r="AG13" s="101" t="s">
        <v>427</v>
      </c>
      <c r="AH13" s="101" t="s">
        <v>427</v>
      </c>
      <c r="AI13" s="101" t="s">
        <v>427</v>
      </c>
      <c r="AJ13" s="101" t="s">
        <v>427</v>
      </c>
      <c r="AK13" s="101" t="s">
        <v>427</v>
      </c>
      <c r="AL13" s="101" t="s">
        <v>427</v>
      </c>
      <c r="AM13" s="101" t="s">
        <v>427</v>
      </c>
      <c r="AN13" s="101" t="s">
        <v>427</v>
      </c>
      <c r="AO13" s="101" t="s">
        <v>427</v>
      </c>
      <c r="AP13" s="101" t="s">
        <v>427</v>
      </c>
      <c r="AQ13" s="101" t="s">
        <v>427</v>
      </c>
      <c r="AR13" s="101" t="s">
        <v>427</v>
      </c>
    </row>
    <row r="14" spans="2:44" ht="38.25" x14ac:dyDescent="0.2">
      <c r="B14" s="56">
        <v>8</v>
      </c>
      <c r="C14" s="91" t="s">
        <v>476</v>
      </c>
      <c r="D14" s="34" t="s">
        <v>477</v>
      </c>
      <c r="E14" s="34" t="s">
        <v>478</v>
      </c>
      <c r="F14" s="34">
        <v>2</v>
      </c>
      <c r="H14" s="102">
        <v>280652.0401650155</v>
      </c>
      <c r="I14" s="102">
        <v>1321.9468860630138</v>
      </c>
      <c r="J14" s="102">
        <v>4051.7672818730089</v>
      </c>
      <c r="K14" s="102">
        <v>12479.443228168862</v>
      </c>
      <c r="L14" s="102">
        <v>1990.1973587907764</v>
      </c>
      <c r="M14" s="102">
        <v>314.09146603753453</v>
      </c>
      <c r="N14" s="102">
        <v>167.51545113889816</v>
      </c>
      <c r="O14" s="102">
        <v>250.01923482865632</v>
      </c>
      <c r="P14" s="102">
        <v>247.52999263218751</v>
      </c>
      <c r="Q14" s="102">
        <v>70.668651549356099</v>
      </c>
      <c r="R14" s="102">
        <v>3384.8747806627202</v>
      </c>
      <c r="S14" s="102">
        <v>2414.7138518566003</v>
      </c>
      <c r="T14" s="102">
        <v>10387.794452552074</v>
      </c>
      <c r="U14" s="102">
        <v>336.53823849595858</v>
      </c>
      <c r="V14" s="102">
        <v>811.35779751319967</v>
      </c>
      <c r="W14" s="102">
        <v>1146.8539003847141</v>
      </c>
      <c r="X14" s="102">
        <v>0</v>
      </c>
      <c r="Y14" s="102">
        <v>87.077825048217122</v>
      </c>
      <c r="Z14" s="102" t="s">
        <v>427</v>
      </c>
      <c r="AA14" s="102" t="s">
        <v>427</v>
      </c>
      <c r="AB14" s="102" t="s">
        <v>427</v>
      </c>
      <c r="AC14" s="102" t="s">
        <v>427</v>
      </c>
      <c r="AD14" s="102" t="s">
        <v>427</v>
      </c>
      <c r="AE14" s="102" t="s">
        <v>427</v>
      </c>
      <c r="AF14" s="102" t="s">
        <v>427</v>
      </c>
      <c r="AG14" s="102" t="s">
        <v>427</v>
      </c>
      <c r="AH14" s="102" t="s">
        <v>427</v>
      </c>
      <c r="AI14" s="102" t="s">
        <v>427</v>
      </c>
      <c r="AJ14" s="102" t="s">
        <v>427</v>
      </c>
      <c r="AK14" s="102" t="s">
        <v>427</v>
      </c>
      <c r="AL14" s="102" t="s">
        <v>427</v>
      </c>
      <c r="AM14" s="102" t="s">
        <v>427</v>
      </c>
      <c r="AN14" s="102" t="s">
        <v>427</v>
      </c>
      <c r="AO14" s="102" t="s">
        <v>427</v>
      </c>
      <c r="AP14" s="102" t="s">
        <v>427</v>
      </c>
      <c r="AQ14" s="102" t="s">
        <v>427</v>
      </c>
      <c r="AR14" s="102" t="s">
        <v>427</v>
      </c>
    </row>
    <row r="15" spans="2:44" ht="38.25" x14ac:dyDescent="0.2">
      <c r="B15" s="56">
        <v>9</v>
      </c>
      <c r="C15" s="91" t="s">
        <v>479</v>
      </c>
      <c r="D15" s="34" t="s">
        <v>480</v>
      </c>
      <c r="E15" s="34" t="s">
        <v>481</v>
      </c>
      <c r="F15" s="34">
        <v>2</v>
      </c>
      <c r="H15" s="102">
        <v>66205.926002883178</v>
      </c>
      <c r="I15" s="102">
        <v>0</v>
      </c>
      <c r="J15" s="102">
        <v>0</v>
      </c>
      <c r="K15" s="102">
        <v>0</v>
      </c>
      <c r="L15" s="102">
        <v>6188.6791784046927</v>
      </c>
      <c r="M15" s="102">
        <v>339.74621813405133</v>
      </c>
      <c r="N15" s="102">
        <v>304.98670406753126</v>
      </c>
      <c r="O15" s="102">
        <v>0</v>
      </c>
      <c r="P15" s="102">
        <v>1583.02691471095</v>
      </c>
      <c r="Q15" s="102">
        <v>601.62981764289873</v>
      </c>
      <c r="R15" s="102">
        <v>25580.933226518704</v>
      </c>
      <c r="S15" s="102">
        <v>28701.83461423227</v>
      </c>
      <c r="T15" s="102">
        <v>0</v>
      </c>
      <c r="U15" s="102">
        <v>0</v>
      </c>
      <c r="V15" s="102">
        <v>0</v>
      </c>
      <c r="W15" s="102">
        <v>0</v>
      </c>
      <c r="X15" s="102">
        <v>0</v>
      </c>
      <c r="Y15" s="102">
        <v>0</v>
      </c>
      <c r="Z15" s="102" t="s">
        <v>427</v>
      </c>
      <c r="AA15" s="102" t="s">
        <v>427</v>
      </c>
      <c r="AB15" s="102" t="s">
        <v>427</v>
      </c>
      <c r="AC15" s="102" t="s">
        <v>427</v>
      </c>
      <c r="AD15" s="102" t="s">
        <v>427</v>
      </c>
      <c r="AE15" s="102" t="s">
        <v>427</v>
      </c>
      <c r="AF15" s="102" t="s">
        <v>427</v>
      </c>
      <c r="AG15" s="102" t="s">
        <v>427</v>
      </c>
      <c r="AH15" s="102" t="s">
        <v>427</v>
      </c>
      <c r="AI15" s="102" t="s">
        <v>427</v>
      </c>
      <c r="AJ15" s="102" t="s">
        <v>427</v>
      </c>
      <c r="AK15" s="102" t="s">
        <v>427</v>
      </c>
      <c r="AL15" s="102" t="s">
        <v>427</v>
      </c>
      <c r="AM15" s="102" t="s">
        <v>427</v>
      </c>
      <c r="AN15" s="102" t="s">
        <v>427</v>
      </c>
      <c r="AO15" s="102" t="s">
        <v>427</v>
      </c>
      <c r="AP15" s="102" t="s">
        <v>427</v>
      </c>
      <c r="AQ15" s="102" t="s">
        <v>427</v>
      </c>
      <c r="AR15" s="102" t="s">
        <v>427</v>
      </c>
    </row>
    <row r="16" spans="2:44" ht="38.25" x14ac:dyDescent="0.2">
      <c r="B16" s="56">
        <v>10</v>
      </c>
      <c r="C16" s="91" t="s">
        <v>482</v>
      </c>
      <c r="D16" s="34" t="s">
        <v>483</v>
      </c>
      <c r="E16" s="34" t="s">
        <v>481</v>
      </c>
      <c r="F16" s="34">
        <v>2</v>
      </c>
      <c r="H16" s="102">
        <v>22897.01918985699</v>
      </c>
      <c r="I16" s="102">
        <v>733.77570440574777</v>
      </c>
      <c r="J16" s="102">
        <v>0</v>
      </c>
      <c r="K16" s="102">
        <v>6916.1735886375582</v>
      </c>
      <c r="L16" s="102">
        <v>2591.368187430463</v>
      </c>
      <c r="M16" s="102">
        <v>101.23611012219533</v>
      </c>
      <c r="N16" s="102">
        <v>465.75292907703073</v>
      </c>
      <c r="O16" s="102">
        <v>2615.7034016258353</v>
      </c>
      <c r="P16" s="102">
        <v>726.23314747728489</v>
      </c>
      <c r="Q16" s="102">
        <v>268.9065803566703</v>
      </c>
      <c r="R16" s="102">
        <v>0</v>
      </c>
      <c r="S16" s="102">
        <v>0</v>
      </c>
      <c r="T16" s="102">
        <v>8322.2226914403218</v>
      </c>
      <c r="U16" s="102">
        <v>461.71905111335315</v>
      </c>
      <c r="V16" s="102">
        <v>2284.2456018289372</v>
      </c>
      <c r="W16" s="102">
        <v>628.57631769802163</v>
      </c>
      <c r="X16" s="102">
        <v>21.199684047721192</v>
      </c>
      <c r="Y16" s="102">
        <v>55.542836099548026</v>
      </c>
      <c r="Z16" s="102" t="s">
        <v>427</v>
      </c>
      <c r="AA16" s="102" t="s">
        <v>427</v>
      </c>
      <c r="AB16" s="102" t="s">
        <v>427</v>
      </c>
      <c r="AC16" s="102" t="s">
        <v>427</v>
      </c>
      <c r="AD16" s="102" t="s">
        <v>427</v>
      </c>
      <c r="AE16" s="102" t="s">
        <v>427</v>
      </c>
      <c r="AF16" s="102" t="s">
        <v>427</v>
      </c>
      <c r="AG16" s="102" t="s">
        <v>427</v>
      </c>
      <c r="AH16" s="102" t="s">
        <v>427</v>
      </c>
      <c r="AI16" s="102" t="s">
        <v>427</v>
      </c>
      <c r="AJ16" s="102" t="s">
        <v>427</v>
      </c>
      <c r="AK16" s="102" t="s">
        <v>427</v>
      </c>
      <c r="AL16" s="102" t="s">
        <v>427</v>
      </c>
      <c r="AM16" s="102" t="s">
        <v>427</v>
      </c>
      <c r="AN16" s="102" t="s">
        <v>427</v>
      </c>
      <c r="AO16" s="102" t="s">
        <v>427</v>
      </c>
      <c r="AP16" s="102" t="s">
        <v>427</v>
      </c>
      <c r="AQ16" s="102" t="s">
        <v>427</v>
      </c>
      <c r="AR16" s="102" t="s">
        <v>427</v>
      </c>
    </row>
    <row r="17" spans="1:44" ht="38.25" x14ac:dyDescent="0.2">
      <c r="B17" s="56">
        <v>11</v>
      </c>
      <c r="C17" s="91" t="s">
        <v>484</v>
      </c>
      <c r="D17" s="34" t="s">
        <v>485</v>
      </c>
      <c r="E17" s="34" t="s">
        <v>481</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t="s">
        <v>427</v>
      </c>
      <c r="AA17" s="102" t="s">
        <v>427</v>
      </c>
      <c r="AB17" s="102" t="s">
        <v>427</v>
      </c>
      <c r="AC17" s="102" t="s">
        <v>427</v>
      </c>
      <c r="AD17" s="102" t="s">
        <v>427</v>
      </c>
      <c r="AE17" s="102" t="s">
        <v>427</v>
      </c>
      <c r="AF17" s="102" t="s">
        <v>427</v>
      </c>
      <c r="AG17" s="102" t="s">
        <v>427</v>
      </c>
      <c r="AH17" s="102" t="s">
        <v>427</v>
      </c>
      <c r="AI17" s="102" t="s">
        <v>427</v>
      </c>
      <c r="AJ17" s="102" t="s">
        <v>427</v>
      </c>
      <c r="AK17" s="102" t="s">
        <v>427</v>
      </c>
      <c r="AL17" s="102" t="s">
        <v>427</v>
      </c>
      <c r="AM17" s="102" t="s">
        <v>427</v>
      </c>
      <c r="AN17" s="102" t="s">
        <v>427</v>
      </c>
      <c r="AO17" s="102" t="s">
        <v>427</v>
      </c>
      <c r="AP17" s="102" t="s">
        <v>427</v>
      </c>
      <c r="AQ17" s="102" t="s">
        <v>427</v>
      </c>
      <c r="AR17" s="102" t="s">
        <v>427</v>
      </c>
    </row>
    <row r="18" spans="1:44" ht="38.25" x14ac:dyDescent="0.2">
      <c r="B18" s="56">
        <v>12</v>
      </c>
      <c r="C18" s="91" t="s">
        <v>486</v>
      </c>
      <c r="D18" s="34" t="s">
        <v>487</v>
      </c>
      <c r="E18" s="34" t="s">
        <v>481</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t="s">
        <v>427</v>
      </c>
      <c r="AA18" s="102" t="s">
        <v>427</v>
      </c>
      <c r="AB18" s="102" t="s">
        <v>427</v>
      </c>
      <c r="AC18" s="102" t="s">
        <v>427</v>
      </c>
      <c r="AD18" s="102" t="s">
        <v>427</v>
      </c>
      <c r="AE18" s="102" t="s">
        <v>427</v>
      </c>
      <c r="AF18" s="102" t="s">
        <v>427</v>
      </c>
      <c r="AG18" s="102" t="s">
        <v>427</v>
      </c>
      <c r="AH18" s="102" t="s">
        <v>427</v>
      </c>
      <c r="AI18" s="102" t="s">
        <v>427</v>
      </c>
      <c r="AJ18" s="102" t="s">
        <v>427</v>
      </c>
      <c r="AK18" s="102" t="s">
        <v>427</v>
      </c>
      <c r="AL18" s="102" t="s">
        <v>427</v>
      </c>
      <c r="AM18" s="102" t="s">
        <v>427</v>
      </c>
      <c r="AN18" s="102" t="s">
        <v>427</v>
      </c>
      <c r="AO18" s="102" t="s">
        <v>427</v>
      </c>
      <c r="AP18" s="102" t="s">
        <v>427</v>
      </c>
      <c r="AQ18" s="102" t="s">
        <v>427</v>
      </c>
      <c r="AR18" s="102" t="s">
        <v>427</v>
      </c>
    </row>
    <row r="19" spans="1:44" ht="38.25" x14ac:dyDescent="0.2">
      <c r="B19" s="56">
        <v>13</v>
      </c>
      <c r="C19" s="91" t="s">
        <v>488</v>
      </c>
      <c r="D19" s="34" t="s">
        <v>489</v>
      </c>
      <c r="E19" s="34" t="s">
        <v>481</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t="s">
        <v>427</v>
      </c>
      <c r="AA19" s="102" t="s">
        <v>427</v>
      </c>
      <c r="AB19" s="102" t="s">
        <v>427</v>
      </c>
      <c r="AC19" s="102" t="s">
        <v>427</v>
      </c>
      <c r="AD19" s="102" t="s">
        <v>427</v>
      </c>
      <c r="AE19" s="102" t="s">
        <v>427</v>
      </c>
      <c r="AF19" s="102" t="s">
        <v>427</v>
      </c>
      <c r="AG19" s="102" t="s">
        <v>427</v>
      </c>
      <c r="AH19" s="102" t="s">
        <v>427</v>
      </c>
      <c r="AI19" s="102" t="s">
        <v>427</v>
      </c>
      <c r="AJ19" s="102" t="s">
        <v>427</v>
      </c>
      <c r="AK19" s="102" t="s">
        <v>427</v>
      </c>
      <c r="AL19" s="102" t="s">
        <v>427</v>
      </c>
      <c r="AM19" s="102" t="s">
        <v>427</v>
      </c>
      <c r="AN19" s="102" t="s">
        <v>427</v>
      </c>
      <c r="AO19" s="102" t="s">
        <v>427</v>
      </c>
      <c r="AP19" s="102" t="s">
        <v>427</v>
      </c>
      <c r="AQ19" s="102" t="s">
        <v>427</v>
      </c>
      <c r="AR19" s="102" t="s">
        <v>427</v>
      </c>
    </row>
    <row r="20" spans="1:44" ht="38.25" x14ac:dyDescent="0.2">
      <c r="B20" s="56">
        <v>14</v>
      </c>
      <c r="C20" s="91" t="s">
        <v>490</v>
      </c>
      <c r="D20" s="34" t="s">
        <v>491</v>
      </c>
      <c r="E20" s="34" t="s">
        <v>481</v>
      </c>
      <c r="F20" s="34">
        <v>2</v>
      </c>
      <c r="H20" s="102">
        <v>89102.945192740168</v>
      </c>
      <c r="I20" s="102">
        <v>733.77570440574777</v>
      </c>
      <c r="J20" s="102">
        <v>0</v>
      </c>
      <c r="K20" s="102">
        <v>6916.1735886375582</v>
      </c>
      <c r="L20" s="102">
        <v>8780.0473658351548</v>
      </c>
      <c r="M20" s="102">
        <v>440.98232825624666</v>
      </c>
      <c r="N20" s="102">
        <v>770.73963314456205</v>
      </c>
      <c r="O20" s="102">
        <v>2615.7034016258353</v>
      </c>
      <c r="P20" s="102">
        <v>2309.2600621882348</v>
      </c>
      <c r="Q20" s="102">
        <v>870.53639799956909</v>
      </c>
      <c r="R20" s="102">
        <v>25580.933226518704</v>
      </c>
      <c r="S20" s="102">
        <v>28701.83461423227</v>
      </c>
      <c r="T20" s="102">
        <v>8322.2226914403218</v>
      </c>
      <c r="U20" s="102">
        <v>461.71905111335315</v>
      </c>
      <c r="V20" s="102">
        <v>2284.2456018289372</v>
      </c>
      <c r="W20" s="102">
        <v>628.57631769802163</v>
      </c>
      <c r="X20" s="102">
        <v>21.199684047721192</v>
      </c>
      <c r="Y20" s="102">
        <v>55.542836099548026</v>
      </c>
      <c r="Z20" s="102" t="s">
        <v>427</v>
      </c>
      <c r="AA20" s="102" t="s">
        <v>427</v>
      </c>
      <c r="AB20" s="102" t="s">
        <v>427</v>
      </c>
      <c r="AC20" s="102" t="s">
        <v>427</v>
      </c>
      <c r="AD20" s="102" t="s">
        <v>427</v>
      </c>
      <c r="AE20" s="102" t="s">
        <v>427</v>
      </c>
      <c r="AF20" s="102" t="s">
        <v>427</v>
      </c>
      <c r="AG20" s="102" t="s">
        <v>427</v>
      </c>
      <c r="AH20" s="102" t="s">
        <v>427</v>
      </c>
      <c r="AI20" s="102" t="s">
        <v>427</v>
      </c>
      <c r="AJ20" s="102" t="s">
        <v>427</v>
      </c>
      <c r="AK20" s="102" t="s">
        <v>427</v>
      </c>
      <c r="AL20" s="102" t="s">
        <v>427</v>
      </c>
      <c r="AM20" s="102" t="s">
        <v>427</v>
      </c>
      <c r="AN20" s="102" t="s">
        <v>427</v>
      </c>
      <c r="AO20" s="102" t="s">
        <v>427</v>
      </c>
      <c r="AP20" s="102" t="s">
        <v>427</v>
      </c>
      <c r="AQ20" s="102" t="s">
        <v>427</v>
      </c>
      <c r="AR20" s="102" t="s">
        <v>427</v>
      </c>
    </row>
    <row r="21" spans="1:44" ht="38.25" x14ac:dyDescent="0.2">
      <c r="B21" s="56">
        <v>15</v>
      </c>
      <c r="C21" s="91" t="s">
        <v>492</v>
      </c>
      <c r="D21" s="34" t="s">
        <v>493</v>
      </c>
      <c r="E21" s="34" t="s">
        <v>494</v>
      </c>
      <c r="F21" s="34">
        <v>2</v>
      </c>
      <c r="H21" s="102">
        <v>31.748547112057388</v>
      </c>
      <c r="I21" s="102">
        <v>55.507200186465781</v>
      </c>
      <c r="J21" s="102">
        <v>0</v>
      </c>
      <c r="K21" s="102">
        <v>55.420530084436983</v>
      </c>
      <c r="L21" s="102">
        <v>441.16465771866075</v>
      </c>
      <c r="M21" s="102">
        <v>140.39933456948762</v>
      </c>
      <c r="N21" s="102">
        <v>460.10062230348581</v>
      </c>
      <c r="O21" s="102">
        <v>1046.200866672692</v>
      </c>
      <c r="P21" s="102">
        <v>932.92131496147044</v>
      </c>
      <c r="Q21" s="102">
        <v>1231.8565289045775</v>
      </c>
      <c r="R21" s="102">
        <v>755.7423799739571</v>
      </c>
      <c r="S21" s="102">
        <v>1188.6226018939799</v>
      </c>
      <c r="T21" s="102">
        <v>80.115396289880536</v>
      </c>
      <c r="U21" s="102">
        <v>137.19660897283083</v>
      </c>
      <c r="V21" s="102">
        <v>281.5336968264948</v>
      </c>
      <c r="W21" s="102">
        <v>54.808752665632873</v>
      </c>
      <c r="X21" s="102">
        <v>0</v>
      </c>
      <c r="Y21" s="102">
        <v>63.785281808304916</v>
      </c>
      <c r="Z21" s="102" t="s">
        <v>427</v>
      </c>
      <c r="AA21" s="102" t="s">
        <v>427</v>
      </c>
      <c r="AB21" s="102" t="s">
        <v>427</v>
      </c>
      <c r="AC21" s="102" t="s">
        <v>427</v>
      </c>
      <c r="AD21" s="102" t="s">
        <v>427</v>
      </c>
      <c r="AE21" s="102" t="s">
        <v>427</v>
      </c>
      <c r="AF21" s="102" t="s">
        <v>427</v>
      </c>
      <c r="AG21" s="102" t="s">
        <v>427</v>
      </c>
      <c r="AH21" s="102" t="s">
        <v>427</v>
      </c>
      <c r="AI21" s="102" t="s">
        <v>427</v>
      </c>
      <c r="AJ21" s="102" t="s">
        <v>427</v>
      </c>
      <c r="AK21" s="102" t="s">
        <v>427</v>
      </c>
      <c r="AL21" s="102" t="s">
        <v>427</v>
      </c>
      <c r="AM21" s="102" t="s">
        <v>427</v>
      </c>
      <c r="AN21" s="102" t="s">
        <v>427</v>
      </c>
      <c r="AO21" s="102" t="s">
        <v>427</v>
      </c>
      <c r="AP21" s="102" t="s">
        <v>427</v>
      </c>
      <c r="AQ21" s="102" t="s">
        <v>427</v>
      </c>
      <c r="AR21" s="102" t="s">
        <v>427</v>
      </c>
    </row>
    <row r="22" spans="1:44" ht="38.25" x14ac:dyDescent="0.2">
      <c r="B22" s="56">
        <v>16</v>
      </c>
      <c r="C22" s="91" t="s">
        <v>495</v>
      </c>
      <c r="D22" s="34" t="s">
        <v>496</v>
      </c>
      <c r="E22" s="34" t="s">
        <v>494</v>
      </c>
      <c r="F22" s="34">
        <v>2</v>
      </c>
      <c r="H22" s="102">
        <v>31.748547112057388</v>
      </c>
      <c r="I22" s="102">
        <v>55.507200186465781</v>
      </c>
      <c r="J22" s="102">
        <v>0</v>
      </c>
      <c r="K22" s="102">
        <v>55.420530084436983</v>
      </c>
      <c r="L22" s="102">
        <v>441.16465771866075</v>
      </c>
      <c r="M22" s="102">
        <v>140.39933456948762</v>
      </c>
      <c r="N22" s="102">
        <v>460.10062230348581</v>
      </c>
      <c r="O22" s="102">
        <v>1046.200866672692</v>
      </c>
      <c r="P22" s="102">
        <v>932.92131496147044</v>
      </c>
      <c r="Q22" s="102">
        <v>1231.8565289045775</v>
      </c>
      <c r="R22" s="102">
        <v>755.7423799739571</v>
      </c>
      <c r="S22" s="102">
        <v>1188.6226018939799</v>
      </c>
      <c r="T22" s="102">
        <v>80.115396289880536</v>
      </c>
      <c r="U22" s="102">
        <v>137.19660897283083</v>
      </c>
      <c r="V22" s="102">
        <v>281.5336968264948</v>
      </c>
      <c r="W22" s="102">
        <v>54.808752665632873</v>
      </c>
      <c r="X22" s="102">
        <v>0</v>
      </c>
      <c r="Y22" s="102">
        <v>63.785281808304916</v>
      </c>
      <c r="Z22" s="102" t="s">
        <v>427</v>
      </c>
      <c r="AA22" s="102" t="s">
        <v>427</v>
      </c>
      <c r="AB22" s="102" t="s">
        <v>427</v>
      </c>
      <c r="AC22" s="102" t="s">
        <v>427</v>
      </c>
      <c r="AD22" s="102" t="s">
        <v>427</v>
      </c>
      <c r="AE22" s="102" t="s">
        <v>427</v>
      </c>
      <c r="AF22" s="102" t="s">
        <v>427</v>
      </c>
      <c r="AG22" s="102" t="s">
        <v>427</v>
      </c>
      <c r="AH22" s="102" t="s">
        <v>427</v>
      </c>
      <c r="AI22" s="102" t="s">
        <v>427</v>
      </c>
      <c r="AJ22" s="102" t="s">
        <v>427</v>
      </c>
      <c r="AK22" s="102" t="s">
        <v>427</v>
      </c>
      <c r="AL22" s="102" t="s">
        <v>427</v>
      </c>
      <c r="AM22" s="102" t="s">
        <v>427</v>
      </c>
      <c r="AN22" s="102" t="s">
        <v>427</v>
      </c>
      <c r="AO22" s="102" t="s">
        <v>427</v>
      </c>
      <c r="AP22" s="102" t="s">
        <v>427</v>
      </c>
      <c r="AQ22" s="102" t="s">
        <v>427</v>
      </c>
      <c r="AR22" s="102" t="s">
        <v>427</v>
      </c>
    </row>
    <row r="23" spans="1:44" ht="38.25" x14ac:dyDescent="0.2">
      <c r="B23" s="56">
        <v>17</v>
      </c>
      <c r="C23" s="91" t="s">
        <v>497</v>
      </c>
      <c r="D23" s="34" t="s">
        <v>498</v>
      </c>
      <c r="E23" s="34" t="s">
        <v>499</v>
      </c>
      <c r="F23" s="34" t="s">
        <v>79</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t="s">
        <v>427</v>
      </c>
      <c r="AA23" s="100" t="s">
        <v>427</v>
      </c>
      <c r="AB23" s="100" t="s">
        <v>427</v>
      </c>
      <c r="AC23" s="100" t="s">
        <v>427</v>
      </c>
      <c r="AD23" s="100" t="s">
        <v>427</v>
      </c>
      <c r="AE23" s="100" t="s">
        <v>427</v>
      </c>
      <c r="AF23" s="100" t="s">
        <v>427</v>
      </c>
      <c r="AG23" s="100" t="s">
        <v>427</v>
      </c>
      <c r="AH23" s="100" t="s">
        <v>427</v>
      </c>
      <c r="AI23" s="100" t="s">
        <v>427</v>
      </c>
      <c r="AJ23" s="100" t="s">
        <v>427</v>
      </c>
      <c r="AK23" s="100" t="s">
        <v>427</v>
      </c>
      <c r="AL23" s="100" t="s">
        <v>427</v>
      </c>
      <c r="AM23" s="100" t="s">
        <v>427</v>
      </c>
      <c r="AN23" s="100" t="s">
        <v>427</v>
      </c>
      <c r="AO23" s="100" t="s">
        <v>427</v>
      </c>
      <c r="AP23" s="100" t="s">
        <v>427</v>
      </c>
      <c r="AQ23" s="100" t="s">
        <v>427</v>
      </c>
      <c r="AR23" s="100" t="s">
        <v>427</v>
      </c>
    </row>
    <row r="24" spans="1:44" ht="38.25" x14ac:dyDescent="0.2">
      <c r="A24" s="5"/>
      <c r="B24" s="56">
        <v>18</v>
      </c>
      <c r="C24" s="91" t="s">
        <v>500</v>
      </c>
      <c r="D24" s="34" t="s">
        <v>501</v>
      </c>
      <c r="E24" s="34" t="s">
        <v>499</v>
      </c>
      <c r="F24" s="34" t="s">
        <v>79</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t="s">
        <v>427</v>
      </c>
      <c r="AA24" s="100" t="s">
        <v>427</v>
      </c>
      <c r="AB24" s="100" t="s">
        <v>427</v>
      </c>
      <c r="AC24" s="100" t="s">
        <v>427</v>
      </c>
      <c r="AD24" s="100" t="s">
        <v>427</v>
      </c>
      <c r="AE24" s="100" t="s">
        <v>427</v>
      </c>
      <c r="AF24" s="100" t="s">
        <v>427</v>
      </c>
      <c r="AG24" s="100" t="s">
        <v>427</v>
      </c>
      <c r="AH24" s="100" t="s">
        <v>427</v>
      </c>
      <c r="AI24" s="100" t="s">
        <v>427</v>
      </c>
      <c r="AJ24" s="100" t="s">
        <v>427</v>
      </c>
      <c r="AK24" s="100" t="s">
        <v>427</v>
      </c>
      <c r="AL24" s="100" t="s">
        <v>427</v>
      </c>
      <c r="AM24" s="100" t="s">
        <v>427</v>
      </c>
      <c r="AN24" s="100" t="s">
        <v>427</v>
      </c>
      <c r="AO24" s="100" t="s">
        <v>427</v>
      </c>
      <c r="AP24" s="100" t="s">
        <v>427</v>
      </c>
      <c r="AQ24" s="100" t="s">
        <v>427</v>
      </c>
      <c r="AR24" s="100" t="s">
        <v>427</v>
      </c>
    </row>
    <row r="25" spans="1:44" x14ac:dyDescent="0.2"/>
    <row r="26" spans="1:44" x14ac:dyDescent="0.2"/>
    <row r="27" spans="1:44" x14ac:dyDescent="0.2"/>
    <row r="28" spans="1:44" ht="15" x14ac:dyDescent="0.25">
      <c r="B28" s="45" t="s">
        <v>116</v>
      </c>
    </row>
    <row r="29" spans="1:44" x14ac:dyDescent="0.2"/>
    <row r="30" spans="1:44" x14ac:dyDescent="0.2">
      <c r="B30" s="46"/>
      <c r="C30" t="s">
        <v>117</v>
      </c>
    </row>
    <row r="31" spans="1:44" x14ac:dyDescent="0.2"/>
    <row r="32" spans="1:44" x14ac:dyDescent="0.2">
      <c r="B32" s="47"/>
      <c r="C32" t="s">
        <v>118</v>
      </c>
    </row>
    <row r="33" spans="2:9" x14ac:dyDescent="0.2"/>
    <row r="34" spans="2:9" x14ac:dyDescent="0.2"/>
    <row r="35" spans="2:9" x14ac:dyDescent="0.2"/>
    <row r="36" spans="2:9" ht="15" x14ac:dyDescent="0.25">
      <c r="B36" s="126" t="s">
        <v>502</v>
      </c>
      <c r="C36" s="127"/>
      <c r="D36" s="127"/>
      <c r="E36" s="127"/>
      <c r="F36" s="127"/>
      <c r="G36" s="127"/>
      <c r="H36" s="127"/>
      <c r="I36" s="128"/>
    </row>
    <row r="37" spans="2:9" x14ac:dyDescent="0.2"/>
    <row r="38" spans="2:9" s="6" customFormat="1" ht="13.5" x14ac:dyDescent="0.2">
      <c r="B38" s="48" t="s">
        <v>72</v>
      </c>
      <c r="C38" s="129" t="s">
        <v>121</v>
      </c>
      <c r="D38" s="129"/>
      <c r="E38" s="129"/>
      <c r="F38" s="129"/>
      <c r="G38" s="129"/>
      <c r="H38" s="129"/>
      <c r="I38" s="129"/>
    </row>
    <row r="39" spans="2:9" s="6" customFormat="1" ht="42" customHeight="1" x14ac:dyDescent="0.2">
      <c r="B39" s="49">
        <v>1</v>
      </c>
      <c r="C39" s="122" t="s">
        <v>503</v>
      </c>
      <c r="D39" s="109"/>
      <c r="E39" s="109"/>
      <c r="F39" s="109"/>
      <c r="G39" s="109"/>
      <c r="H39" s="109"/>
      <c r="I39" s="109"/>
    </row>
    <row r="40" spans="2:9" s="6" customFormat="1" ht="25.5" customHeight="1" x14ac:dyDescent="0.2">
      <c r="B40" s="49">
        <v>2</v>
      </c>
      <c r="C40" s="122" t="s">
        <v>504</v>
      </c>
      <c r="D40" s="109"/>
      <c r="E40" s="109"/>
      <c r="F40" s="109"/>
      <c r="G40" s="109"/>
      <c r="H40" s="109"/>
      <c r="I40" s="109"/>
    </row>
    <row r="41" spans="2:9" s="6" customFormat="1" ht="27" customHeight="1" x14ac:dyDescent="0.2">
      <c r="B41" s="49">
        <v>3</v>
      </c>
      <c r="C41" s="122" t="s">
        <v>505</v>
      </c>
      <c r="D41" s="109"/>
      <c r="E41" s="109"/>
      <c r="F41" s="109"/>
      <c r="G41" s="109"/>
      <c r="H41" s="109"/>
      <c r="I41" s="109"/>
    </row>
    <row r="42" spans="2:9" s="6" customFormat="1" ht="40.5" customHeight="1" x14ac:dyDescent="0.2">
      <c r="B42" s="49">
        <v>4</v>
      </c>
      <c r="C42" s="122" t="s">
        <v>506</v>
      </c>
      <c r="D42" s="109"/>
      <c r="E42" s="109"/>
      <c r="F42" s="109"/>
      <c r="G42" s="109"/>
      <c r="H42" s="109"/>
      <c r="I42" s="109"/>
    </row>
    <row r="43" spans="2:9" s="6" customFormat="1" ht="40.5" customHeight="1" x14ac:dyDescent="0.2">
      <c r="B43" s="49">
        <v>5</v>
      </c>
      <c r="C43" s="122" t="s">
        <v>507</v>
      </c>
      <c r="D43" s="109"/>
      <c r="E43" s="109"/>
      <c r="F43" s="109"/>
      <c r="G43" s="109"/>
      <c r="H43" s="109"/>
      <c r="I43" s="109"/>
    </row>
    <row r="44" spans="2:9" s="6" customFormat="1" ht="50.65" customHeight="1" x14ac:dyDescent="0.2">
      <c r="B44" s="49">
        <v>6</v>
      </c>
      <c r="C44" s="122" t="s">
        <v>508</v>
      </c>
      <c r="D44" s="109"/>
      <c r="E44" s="109"/>
      <c r="F44" s="109"/>
      <c r="G44" s="109"/>
      <c r="H44" s="109"/>
      <c r="I44" s="109"/>
    </row>
    <row r="45" spans="2:9" s="6" customFormat="1" ht="27.4" customHeight="1" x14ac:dyDescent="0.2">
      <c r="B45" s="49">
        <v>7</v>
      </c>
      <c r="C45" s="122" t="s">
        <v>509</v>
      </c>
      <c r="D45" s="109"/>
      <c r="E45" s="109"/>
      <c r="F45" s="109"/>
      <c r="G45" s="109"/>
      <c r="H45" s="109"/>
      <c r="I45" s="109"/>
    </row>
    <row r="46" spans="2:9" s="6" customFormat="1" ht="37.15" customHeight="1" x14ac:dyDescent="0.2">
      <c r="B46" s="49">
        <v>8</v>
      </c>
      <c r="C46" s="122" t="s">
        <v>510</v>
      </c>
      <c r="D46" s="109"/>
      <c r="E46" s="109"/>
      <c r="F46" s="109"/>
      <c r="G46" s="109"/>
      <c r="H46" s="109"/>
      <c r="I46" s="109"/>
    </row>
    <row r="47" spans="2:9" s="6" customFormat="1" ht="31.5" customHeight="1" x14ac:dyDescent="0.2">
      <c r="B47" s="49">
        <v>9</v>
      </c>
      <c r="C47" s="122" t="s">
        <v>511</v>
      </c>
      <c r="D47" s="109"/>
      <c r="E47" s="109"/>
      <c r="F47" s="109"/>
      <c r="G47" s="109"/>
      <c r="H47" s="109"/>
      <c r="I47" s="109"/>
    </row>
    <row r="48" spans="2:9" s="6" customFormat="1" ht="28.9" customHeight="1" x14ac:dyDescent="0.2">
      <c r="B48" s="49">
        <v>10</v>
      </c>
      <c r="C48" s="122" t="s">
        <v>512</v>
      </c>
      <c r="D48" s="109"/>
      <c r="E48" s="109"/>
      <c r="F48" s="109"/>
      <c r="G48" s="109"/>
      <c r="H48" s="109"/>
      <c r="I48" s="109"/>
    </row>
    <row r="49" spans="2:9" s="6" customFormat="1" ht="33" customHeight="1" x14ac:dyDescent="0.2">
      <c r="B49" s="49">
        <v>11</v>
      </c>
      <c r="C49" s="122" t="s">
        <v>513</v>
      </c>
      <c r="D49" s="109"/>
      <c r="E49" s="109"/>
      <c r="F49" s="109"/>
      <c r="G49" s="109"/>
      <c r="H49" s="109"/>
      <c r="I49" s="109"/>
    </row>
    <row r="50" spans="2:9" s="6" customFormat="1" ht="59.65" customHeight="1" x14ac:dyDescent="0.2">
      <c r="B50" s="49">
        <v>12</v>
      </c>
      <c r="C50" s="122" t="s">
        <v>514</v>
      </c>
      <c r="D50" s="109"/>
      <c r="E50" s="109"/>
      <c r="F50" s="109"/>
      <c r="G50" s="109"/>
      <c r="H50" s="109"/>
      <c r="I50" s="109"/>
    </row>
    <row r="51" spans="2:9" s="6" customFormat="1" ht="25.5" customHeight="1" x14ac:dyDescent="0.2">
      <c r="B51" s="49">
        <v>13</v>
      </c>
      <c r="C51" s="122" t="s">
        <v>515</v>
      </c>
      <c r="D51" s="109"/>
      <c r="E51" s="109"/>
      <c r="F51" s="109"/>
      <c r="G51" s="109"/>
      <c r="H51" s="109"/>
      <c r="I51" s="109"/>
    </row>
    <row r="52" spans="2:9" s="6" customFormat="1" ht="25.9" customHeight="1" x14ac:dyDescent="0.2">
      <c r="B52" s="49">
        <v>14</v>
      </c>
      <c r="C52" s="122" t="s">
        <v>516</v>
      </c>
      <c r="D52" s="109"/>
      <c r="E52" s="109"/>
      <c r="F52" s="109"/>
      <c r="G52" s="109"/>
      <c r="H52" s="109"/>
      <c r="I52" s="109"/>
    </row>
    <row r="53" spans="2:9" s="6" customFormat="1" ht="22.9" customHeight="1" x14ac:dyDescent="0.2">
      <c r="B53" s="49">
        <v>15</v>
      </c>
      <c r="C53" s="122" t="s">
        <v>517</v>
      </c>
      <c r="D53" s="109"/>
      <c r="E53" s="109"/>
      <c r="F53" s="109"/>
      <c r="G53" s="109"/>
      <c r="H53" s="109"/>
      <c r="I53" s="109"/>
    </row>
    <row r="54" spans="2:9" s="6" customFormat="1" ht="28.9" customHeight="1" x14ac:dyDescent="0.2">
      <c r="B54" s="49">
        <v>16</v>
      </c>
      <c r="C54" s="122" t="s">
        <v>518</v>
      </c>
      <c r="D54" s="109"/>
      <c r="E54" s="109"/>
      <c r="F54" s="109"/>
      <c r="G54" s="109"/>
      <c r="H54" s="109"/>
      <c r="I54" s="109"/>
    </row>
    <row r="55" spans="2:9" s="6" customFormat="1" ht="41.65" customHeight="1" x14ac:dyDescent="0.2">
      <c r="B55" s="49">
        <v>17</v>
      </c>
      <c r="C55" s="122" t="s">
        <v>519</v>
      </c>
      <c r="D55" s="109"/>
      <c r="E55" s="109"/>
      <c r="F55" s="109"/>
      <c r="G55" s="109"/>
      <c r="H55" s="109"/>
      <c r="I55" s="109"/>
    </row>
    <row r="56" spans="2:9" s="6" customFormat="1" ht="58.5" customHeight="1" x14ac:dyDescent="0.2">
      <c r="B56" s="49">
        <v>18</v>
      </c>
      <c r="C56" s="122" t="s">
        <v>520</v>
      </c>
      <c r="D56" s="109"/>
      <c r="E56" s="109"/>
      <c r="F56" s="109"/>
      <c r="G56" s="109"/>
      <c r="H56" s="109"/>
      <c r="I56" s="109"/>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7" activePane="bottomLeft" state="frozen"/>
      <selection activeCell="C3" sqref="C3"/>
      <selection pane="bottomLeft" activeCell="B20" sqref="B20:F20"/>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08" t="s">
        <v>20</v>
      </c>
      <c r="C1" s="108"/>
      <c r="D1" s="2" t="str">
        <f>'Cover sheet'!C1</f>
        <v>Southern Water</v>
      </c>
    </row>
    <row r="2" spans="2:6" ht="12" customHeight="1" thickBot="1" x14ac:dyDescent="0.25"/>
    <row r="3" spans="2:6" ht="30" customHeight="1" thickBot="1" x14ac:dyDescent="0.25">
      <c r="B3" s="16" t="s">
        <v>21</v>
      </c>
      <c r="C3" s="17" t="s">
        <v>22</v>
      </c>
      <c r="D3" s="18" t="s">
        <v>23</v>
      </c>
      <c r="E3" s="17" t="s">
        <v>24</v>
      </c>
      <c r="F3" s="17" t="s">
        <v>25</v>
      </c>
    </row>
    <row r="4" spans="2:6" ht="14.45" customHeight="1" x14ac:dyDescent="0.2">
      <c r="B4" s="19" t="s">
        <v>26</v>
      </c>
      <c r="C4" s="19" t="s">
        <v>27</v>
      </c>
      <c r="D4" s="19" t="s">
        <v>28</v>
      </c>
      <c r="E4" s="20"/>
      <c r="F4" s="20"/>
    </row>
    <row r="5" spans="2:6" x14ac:dyDescent="0.2">
      <c r="B5" s="95">
        <v>43257</v>
      </c>
      <c r="C5" s="19" t="s">
        <v>29</v>
      </c>
      <c r="D5" s="19" t="s">
        <v>30</v>
      </c>
      <c r="E5" s="20" t="s">
        <v>31</v>
      </c>
      <c r="F5" s="20" t="s">
        <v>32</v>
      </c>
    </row>
    <row r="6" spans="2:6" x14ac:dyDescent="0.2">
      <c r="B6" s="95">
        <v>43257</v>
      </c>
      <c r="C6" s="19" t="s">
        <v>29</v>
      </c>
      <c r="D6" s="19" t="s">
        <v>33</v>
      </c>
      <c r="E6" s="20" t="s">
        <v>34</v>
      </c>
      <c r="F6" s="20" t="s">
        <v>32</v>
      </c>
    </row>
    <row r="7" spans="2:6" x14ac:dyDescent="0.2">
      <c r="B7" s="95">
        <v>43257</v>
      </c>
      <c r="C7" s="19" t="s">
        <v>35</v>
      </c>
      <c r="D7" s="19" t="s">
        <v>36</v>
      </c>
      <c r="E7" s="20" t="s">
        <v>37</v>
      </c>
      <c r="F7" s="20" t="s">
        <v>38</v>
      </c>
    </row>
    <row r="8" spans="2:6" x14ac:dyDescent="0.2">
      <c r="B8" s="95">
        <v>43257</v>
      </c>
      <c r="C8" s="19" t="s">
        <v>29</v>
      </c>
      <c r="D8" s="19" t="s">
        <v>16</v>
      </c>
      <c r="E8" s="20" t="s">
        <v>39</v>
      </c>
      <c r="F8" s="20" t="s">
        <v>32</v>
      </c>
    </row>
    <row r="9" spans="2:6" x14ac:dyDescent="0.2">
      <c r="B9" s="95">
        <v>43257</v>
      </c>
      <c r="C9" s="19" t="s">
        <v>35</v>
      </c>
      <c r="D9" s="19" t="s">
        <v>40</v>
      </c>
      <c r="E9" s="20" t="s">
        <v>41</v>
      </c>
      <c r="F9" s="20" t="s">
        <v>42</v>
      </c>
    </row>
    <row r="10" spans="2:6" x14ac:dyDescent="0.2">
      <c r="B10" s="95">
        <v>43257</v>
      </c>
      <c r="C10" s="19" t="s">
        <v>35</v>
      </c>
      <c r="D10" s="19" t="s">
        <v>43</v>
      </c>
      <c r="E10" s="20" t="s">
        <v>44</v>
      </c>
      <c r="F10" s="20" t="s">
        <v>45</v>
      </c>
    </row>
    <row r="11" spans="2:6" x14ac:dyDescent="0.2">
      <c r="B11" s="95">
        <v>43257</v>
      </c>
      <c r="C11" s="19" t="s">
        <v>35</v>
      </c>
      <c r="D11" s="20" t="s">
        <v>46</v>
      </c>
      <c r="E11" s="20" t="s">
        <v>47</v>
      </c>
      <c r="F11" s="20" t="s">
        <v>45</v>
      </c>
    </row>
    <row r="12" spans="2:6" x14ac:dyDescent="0.2">
      <c r="B12" s="95">
        <v>43257</v>
      </c>
      <c r="C12" s="20" t="s">
        <v>35</v>
      </c>
      <c r="D12" s="20" t="s">
        <v>48</v>
      </c>
      <c r="E12" s="20" t="s">
        <v>49</v>
      </c>
      <c r="F12" s="20" t="s">
        <v>42</v>
      </c>
    </row>
    <row r="13" spans="2:6" x14ac:dyDescent="0.2">
      <c r="B13" s="95">
        <v>43257</v>
      </c>
      <c r="C13" s="20" t="s">
        <v>35</v>
      </c>
      <c r="D13" s="20" t="s">
        <v>50</v>
      </c>
      <c r="E13" s="20" t="s">
        <v>51</v>
      </c>
      <c r="F13" s="20" t="s">
        <v>52</v>
      </c>
    </row>
    <row r="14" spans="2:6" x14ac:dyDescent="0.2">
      <c r="B14" s="96">
        <v>43272</v>
      </c>
      <c r="C14" s="20" t="s">
        <v>29</v>
      </c>
      <c r="D14" s="20" t="s">
        <v>53</v>
      </c>
      <c r="E14" s="20" t="s">
        <v>54</v>
      </c>
      <c r="F14" s="20" t="s">
        <v>32</v>
      </c>
    </row>
    <row r="15" spans="2:6" x14ac:dyDescent="0.2">
      <c r="B15" s="96">
        <v>43272</v>
      </c>
      <c r="C15" s="20" t="s">
        <v>55</v>
      </c>
      <c r="D15" s="20" t="s">
        <v>56</v>
      </c>
      <c r="E15" s="20" t="s">
        <v>57</v>
      </c>
      <c r="F15" s="20" t="s">
        <v>58</v>
      </c>
    </row>
    <row r="16" spans="2:6" x14ac:dyDescent="0.2">
      <c r="B16" s="96">
        <v>43363</v>
      </c>
      <c r="C16" s="20" t="s">
        <v>59</v>
      </c>
      <c r="D16" s="20" t="s">
        <v>56</v>
      </c>
      <c r="E16" s="20" t="s">
        <v>60</v>
      </c>
      <c r="F16" s="20" t="s">
        <v>61</v>
      </c>
    </row>
    <row r="17" spans="2:6" ht="72" x14ac:dyDescent="0.2">
      <c r="B17" s="106" t="s">
        <v>62</v>
      </c>
      <c r="C17" s="20" t="s">
        <v>35</v>
      </c>
      <c r="D17" s="20" t="s">
        <v>56</v>
      </c>
      <c r="E17" s="105" t="s">
        <v>63</v>
      </c>
      <c r="F17" s="20" t="s">
        <v>61</v>
      </c>
    </row>
    <row r="18" spans="2:6" x14ac:dyDescent="0.2">
      <c r="B18" s="107">
        <v>43110</v>
      </c>
      <c r="C18" s="20" t="s">
        <v>59</v>
      </c>
      <c r="D18" s="20" t="s">
        <v>56</v>
      </c>
      <c r="E18" s="20" t="s">
        <v>64</v>
      </c>
      <c r="F18" s="20" t="s">
        <v>61</v>
      </c>
    </row>
    <row r="19" spans="2:6" x14ac:dyDescent="0.2">
      <c r="B19" s="96">
        <v>43788</v>
      </c>
      <c r="C19" s="20" t="s">
        <v>59</v>
      </c>
      <c r="D19" s="20" t="s">
        <v>56</v>
      </c>
      <c r="E19" s="20" t="s">
        <v>65</v>
      </c>
      <c r="F19" s="20" t="s">
        <v>66</v>
      </c>
    </row>
    <row r="20" spans="2:6" x14ac:dyDescent="0.2">
      <c r="B20" s="96">
        <v>44889</v>
      </c>
      <c r="C20" s="20" t="s">
        <v>67</v>
      </c>
      <c r="D20" s="20" t="s">
        <v>68</v>
      </c>
      <c r="E20" s="20" t="s">
        <v>69</v>
      </c>
      <c r="F20" s="20" t="s">
        <v>70</v>
      </c>
    </row>
    <row r="21" spans="2:6" x14ac:dyDescent="0.2">
      <c r="B21" s="20"/>
      <c r="C21" s="20"/>
      <c r="D21" s="20"/>
      <c r="E21" s="20"/>
      <c r="F21" s="20"/>
    </row>
    <row r="22" spans="2:6" x14ac:dyDescent="0.2">
      <c r="B22" s="20"/>
      <c r="C22" s="20"/>
      <c r="D22" s="20"/>
      <c r="E22" s="20"/>
      <c r="F22" s="20"/>
    </row>
    <row r="23" spans="2:6" x14ac:dyDescent="0.2">
      <c r="B23" s="20"/>
      <c r="C23" s="20"/>
      <c r="D23" s="20"/>
      <c r="E23" s="20"/>
      <c r="F23" s="20"/>
    </row>
    <row r="24" spans="2:6" x14ac:dyDescent="0.2">
      <c r="B24" s="20"/>
      <c r="C24" s="20"/>
      <c r="D24" s="20"/>
      <c r="E24" s="20"/>
      <c r="F24" s="20"/>
    </row>
    <row r="25" spans="2:6" x14ac:dyDescent="0.2">
      <c r="B25" s="20"/>
      <c r="C25" s="20"/>
      <c r="D25" s="20"/>
      <c r="E25" s="20"/>
      <c r="F25" s="20"/>
    </row>
    <row r="26" spans="2:6" x14ac:dyDescent="0.2">
      <c r="B26" s="20"/>
      <c r="C26" s="20"/>
      <c r="D26" s="20"/>
      <c r="E26" s="20"/>
      <c r="F26" s="20"/>
    </row>
    <row r="27" spans="2:6" x14ac:dyDescent="0.2">
      <c r="B27" s="20"/>
      <c r="C27" s="20"/>
      <c r="D27" s="20"/>
      <c r="E27" s="20"/>
      <c r="F27" s="20"/>
    </row>
    <row r="28" spans="2:6" x14ac:dyDescent="0.2">
      <c r="B28" s="20"/>
      <c r="C28" s="20"/>
      <c r="D28" s="20"/>
      <c r="E28" s="20"/>
      <c r="F28" s="20"/>
    </row>
    <row r="29" spans="2:6" x14ac:dyDescent="0.2">
      <c r="B29" s="20"/>
      <c r="C29" s="20"/>
      <c r="D29" s="20"/>
      <c r="E29" s="20"/>
      <c r="F29" s="20"/>
    </row>
    <row r="30" spans="2:6" x14ac:dyDescent="0.2">
      <c r="B30" s="20"/>
      <c r="C30" s="20"/>
      <c r="D30" s="20"/>
      <c r="E30" s="20"/>
      <c r="F30" s="20"/>
    </row>
    <row r="31" spans="2:6" x14ac:dyDescent="0.2">
      <c r="B31" s="20"/>
      <c r="C31" s="20"/>
      <c r="D31" s="20"/>
      <c r="E31" s="20"/>
      <c r="F31" s="20"/>
    </row>
    <row r="32" spans="2:6" x14ac:dyDescent="0.2">
      <c r="B32" s="20"/>
      <c r="C32" s="20"/>
      <c r="D32" s="20"/>
      <c r="E32" s="20"/>
      <c r="F32" s="20"/>
    </row>
    <row r="33" spans="2:6" x14ac:dyDescent="0.2">
      <c r="B33" s="20"/>
      <c r="C33" s="20"/>
      <c r="D33" s="20"/>
      <c r="E33" s="20"/>
      <c r="F33" s="20"/>
    </row>
    <row r="34" spans="2:6" x14ac:dyDescent="0.2">
      <c r="B34" s="20"/>
      <c r="C34" s="20"/>
      <c r="D34" s="20"/>
      <c r="E34" s="20"/>
      <c r="F34" s="20"/>
    </row>
    <row r="35" spans="2:6" x14ac:dyDescent="0.2">
      <c r="B35" s="20"/>
      <c r="C35" s="20"/>
      <c r="D35" s="20"/>
      <c r="E35" s="20"/>
      <c r="F35" s="20"/>
    </row>
    <row r="36" spans="2:6" x14ac:dyDescent="0.2">
      <c r="B36" s="20"/>
      <c r="C36" s="20"/>
      <c r="D36" s="20"/>
      <c r="E36" s="20"/>
      <c r="F36" s="20"/>
    </row>
    <row r="37" spans="2:6" x14ac:dyDescent="0.2">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7" activePane="bottomLeft" state="frozen"/>
      <selection activeCell="E25" sqref="E25"/>
      <selection pane="bottomLeft" activeCell="H8" sqref="H8"/>
    </sheetView>
  </sheetViews>
  <sheetFormatPr defaultColWidth="0" defaultRowHeight="14.25" zeroHeight="1" x14ac:dyDescent="0.2"/>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7" customWidth="1"/>
    <col min="9" max="9" width="19.25" customWidth="1"/>
    <col min="10" max="11" width="8.75" customWidth="1"/>
    <col min="12" max="12" width="0" hidden="1" customWidth="1"/>
    <col min="13" max="16384" width="8.75" hidden="1"/>
  </cols>
  <sheetData>
    <row r="1" spans="2:9" ht="25.15" customHeight="1" x14ac:dyDescent="0.2">
      <c r="B1" s="1" t="s">
        <v>71</v>
      </c>
      <c r="C1" s="21"/>
      <c r="D1" s="22"/>
      <c r="E1" s="21"/>
      <c r="H1"/>
    </row>
    <row r="2" spans="2:9" s="23" customFormat="1" ht="15" thickBot="1" x14ac:dyDescent="0.25">
      <c r="H2" s="24"/>
    </row>
    <row r="3" spans="2:9" s="23" customFormat="1" ht="17.25" thickBot="1" x14ac:dyDescent="0.25">
      <c r="B3" s="113" t="s">
        <v>3</v>
      </c>
      <c r="C3" s="114"/>
      <c r="D3" s="115" t="str">
        <f>'Cover sheet'!C5</f>
        <v>Southern Water</v>
      </c>
      <c r="E3" s="115"/>
      <c r="F3" s="115"/>
      <c r="G3" s="62"/>
      <c r="H3" s="24"/>
    </row>
    <row r="4" spans="2:9" s="23" customFormat="1" ht="19.149999999999999" customHeight="1" thickBot="1" x14ac:dyDescent="0.25">
      <c r="B4" s="113" t="s">
        <v>6</v>
      </c>
      <c r="C4" s="114"/>
      <c r="D4" s="115" t="str">
        <f>'Cover sheet'!C6</f>
        <v>Hampshire Andover</v>
      </c>
      <c r="E4" s="115"/>
      <c r="F4" s="115"/>
      <c r="G4" s="62"/>
      <c r="H4" s="24"/>
    </row>
    <row r="5" spans="2:9" s="23" customFormat="1" ht="16.5" thickBot="1" x14ac:dyDescent="0.35">
      <c r="B5" s="25"/>
      <c r="C5" s="25"/>
      <c r="H5" s="24"/>
    </row>
    <row r="6" spans="2:9" ht="16.899999999999999" customHeight="1" thickBot="1" x14ac:dyDescent="0.25">
      <c r="B6" s="17" t="s">
        <v>72</v>
      </c>
      <c r="C6" s="18" t="s">
        <v>73</v>
      </c>
      <c r="D6" s="18" t="s">
        <v>74</v>
      </c>
      <c r="E6" s="63" t="s">
        <v>75</v>
      </c>
      <c r="F6" s="75" t="s">
        <v>76</v>
      </c>
      <c r="G6" s="68"/>
      <c r="H6" s="116" t="s">
        <v>77</v>
      </c>
      <c r="I6" s="117"/>
    </row>
    <row r="7" spans="2:9" ht="40.15" customHeight="1" x14ac:dyDescent="0.2">
      <c r="B7" s="26">
        <v>1</v>
      </c>
      <c r="C7" s="43" t="s">
        <v>78</v>
      </c>
      <c r="D7" s="43" t="s">
        <v>79</v>
      </c>
      <c r="E7" s="57" t="s">
        <v>80</v>
      </c>
      <c r="F7" s="26" t="s">
        <v>79</v>
      </c>
      <c r="G7" s="59"/>
      <c r="H7" s="92" t="s">
        <v>81</v>
      </c>
      <c r="I7" s="92" t="str">
        <f>'Cover sheet'!C13</f>
        <v>https://www.southernwater.co.uk/media/1696/hants_andover.zip</v>
      </c>
    </row>
    <row r="8" spans="2:9" ht="40.15" customHeight="1" x14ac:dyDescent="0.2">
      <c r="B8" s="26">
        <v>2</v>
      </c>
      <c r="C8" s="43" t="s">
        <v>82</v>
      </c>
      <c r="D8" s="43" t="s">
        <v>79</v>
      </c>
      <c r="E8" s="57" t="s">
        <v>83</v>
      </c>
      <c r="F8" s="26">
        <v>0</v>
      </c>
      <c r="G8" s="59"/>
      <c r="H8" s="92">
        <v>5</v>
      </c>
    </row>
    <row r="9" spans="2:9" ht="40.15" customHeight="1" x14ac:dyDescent="0.2">
      <c r="B9" s="26">
        <v>3</v>
      </c>
      <c r="C9" s="43" t="s">
        <v>84</v>
      </c>
      <c r="D9" s="43" t="s">
        <v>79</v>
      </c>
      <c r="E9" s="57" t="s">
        <v>85</v>
      </c>
      <c r="F9" s="26">
        <v>0</v>
      </c>
      <c r="G9" s="59"/>
      <c r="H9" s="93">
        <v>1</v>
      </c>
    </row>
    <row r="10" spans="2:9" ht="40.15" customHeight="1" x14ac:dyDescent="0.2">
      <c r="B10" s="26">
        <v>4</v>
      </c>
      <c r="C10" s="43" t="s">
        <v>86</v>
      </c>
      <c r="D10" s="43" t="s">
        <v>79</v>
      </c>
      <c r="E10" s="57" t="s">
        <v>85</v>
      </c>
      <c r="F10" s="26">
        <v>0</v>
      </c>
      <c r="G10" s="59"/>
      <c r="H10" s="93">
        <v>0</v>
      </c>
    </row>
    <row r="11" spans="2:9" ht="40.15" customHeight="1" x14ac:dyDescent="0.2">
      <c r="B11" s="26">
        <v>5</v>
      </c>
      <c r="C11" s="43" t="s">
        <v>87</v>
      </c>
      <c r="D11" s="43" t="s">
        <v>79</v>
      </c>
      <c r="E11" s="57" t="s">
        <v>85</v>
      </c>
      <c r="F11" s="26">
        <v>0</v>
      </c>
      <c r="G11" s="59"/>
      <c r="H11" s="93">
        <v>0</v>
      </c>
    </row>
    <row r="12" spans="2:9" ht="40.15" customHeight="1" x14ac:dyDescent="0.2">
      <c r="B12" s="26">
        <v>6</v>
      </c>
      <c r="C12" s="43" t="s">
        <v>88</v>
      </c>
      <c r="D12" s="43" t="s">
        <v>79</v>
      </c>
      <c r="E12" s="57" t="s">
        <v>85</v>
      </c>
      <c r="F12" s="26">
        <v>0</v>
      </c>
      <c r="G12" s="59"/>
      <c r="H12" s="93">
        <v>0</v>
      </c>
    </row>
    <row r="13" spans="2:9" ht="40.15" customHeight="1" x14ac:dyDescent="0.2">
      <c r="B13" s="26">
        <v>7</v>
      </c>
      <c r="C13" s="43" t="s">
        <v>89</v>
      </c>
      <c r="D13" s="43" t="s">
        <v>79</v>
      </c>
      <c r="E13" s="57" t="s">
        <v>85</v>
      </c>
      <c r="F13" s="26" t="s">
        <v>79</v>
      </c>
      <c r="G13" s="59"/>
      <c r="H13" s="92" t="s">
        <v>90</v>
      </c>
    </row>
    <row r="14" spans="2:9" ht="40.15" customHeight="1" x14ac:dyDescent="0.2">
      <c r="B14" s="26">
        <v>8</v>
      </c>
      <c r="C14" s="43" t="s">
        <v>91</v>
      </c>
      <c r="D14" s="43" t="s">
        <v>79</v>
      </c>
      <c r="E14" s="57" t="s">
        <v>92</v>
      </c>
      <c r="F14" s="26">
        <v>0</v>
      </c>
      <c r="G14" s="59"/>
      <c r="H14" s="92" t="s">
        <v>93</v>
      </c>
    </row>
    <row r="15" spans="2:9" ht="40.15" customHeight="1" x14ac:dyDescent="0.2">
      <c r="B15" s="26">
        <v>9</v>
      </c>
      <c r="C15" s="43" t="s">
        <v>94</v>
      </c>
      <c r="D15" s="44" t="s">
        <v>79</v>
      </c>
      <c r="E15" s="57" t="s">
        <v>92</v>
      </c>
      <c r="F15" s="26">
        <v>0</v>
      </c>
      <c r="G15" s="59"/>
      <c r="H15" s="92" t="s">
        <v>95</v>
      </c>
    </row>
    <row r="16" spans="2:9" ht="40.15" customHeight="1" x14ac:dyDescent="0.2">
      <c r="B16" s="26">
        <v>10</v>
      </c>
      <c r="C16" s="43" t="s">
        <v>96</v>
      </c>
      <c r="D16" s="44" t="s">
        <v>79</v>
      </c>
      <c r="E16" s="69" t="s">
        <v>92</v>
      </c>
      <c r="F16" s="26">
        <v>0</v>
      </c>
      <c r="G16" s="59"/>
      <c r="H16" s="92" t="s">
        <v>97</v>
      </c>
    </row>
    <row r="17" spans="2:8" ht="40.15" customHeight="1" x14ac:dyDescent="0.2">
      <c r="B17" s="26">
        <v>11</v>
      </c>
      <c r="C17" s="43" t="s">
        <v>98</v>
      </c>
      <c r="D17" s="44" t="s">
        <v>79</v>
      </c>
      <c r="E17" s="69" t="s">
        <v>99</v>
      </c>
      <c r="F17" s="26" t="s">
        <v>79</v>
      </c>
      <c r="G17" s="59"/>
      <c r="H17" s="92" t="s">
        <v>100</v>
      </c>
    </row>
    <row r="18" spans="2:8" ht="40.15" customHeight="1" x14ac:dyDescent="0.2">
      <c r="B18" s="26">
        <v>12</v>
      </c>
      <c r="C18" s="43" t="s">
        <v>101</v>
      </c>
      <c r="D18" s="44" t="s">
        <v>102</v>
      </c>
      <c r="E18" s="69" t="s">
        <v>103</v>
      </c>
      <c r="F18" s="26">
        <v>1</v>
      </c>
      <c r="G18" s="59"/>
      <c r="H18" s="103" t="s">
        <v>104</v>
      </c>
    </row>
    <row r="19" spans="2:8" ht="40.15" customHeight="1" x14ac:dyDescent="0.2">
      <c r="B19" s="26">
        <v>13</v>
      </c>
      <c r="C19" s="43" t="s">
        <v>105</v>
      </c>
      <c r="D19" s="43" t="s">
        <v>79</v>
      </c>
      <c r="E19" s="69" t="s">
        <v>106</v>
      </c>
      <c r="F19" s="26" t="s">
        <v>79</v>
      </c>
      <c r="G19" s="59"/>
      <c r="H19" s="92" t="s">
        <v>107</v>
      </c>
    </row>
    <row r="20" spans="2:8" ht="40.15" customHeight="1" x14ac:dyDescent="0.2">
      <c r="B20" s="26">
        <v>14</v>
      </c>
      <c r="C20" s="43" t="s">
        <v>108</v>
      </c>
      <c r="D20" s="44" t="s">
        <v>79</v>
      </c>
      <c r="E20" s="69" t="s">
        <v>109</v>
      </c>
      <c r="F20" s="26" t="s">
        <v>110</v>
      </c>
      <c r="G20" s="59"/>
      <c r="H20" s="92" t="s">
        <v>111</v>
      </c>
    </row>
    <row r="21" spans="2:8" ht="40.15" customHeight="1" x14ac:dyDescent="0.2">
      <c r="B21" s="26">
        <v>15</v>
      </c>
      <c r="C21" s="43" t="s">
        <v>112</v>
      </c>
      <c r="D21" s="43" t="s">
        <v>79</v>
      </c>
      <c r="E21" s="69" t="s">
        <v>99</v>
      </c>
      <c r="F21" s="26" t="s">
        <v>79</v>
      </c>
      <c r="G21" s="59"/>
      <c r="H21" s="92" t="s">
        <v>113</v>
      </c>
    </row>
    <row r="22" spans="2:8" ht="40.15" customHeight="1" x14ac:dyDescent="0.2">
      <c r="B22" s="26">
        <v>16</v>
      </c>
      <c r="C22" s="43" t="s">
        <v>114</v>
      </c>
      <c r="D22" s="43" t="s">
        <v>79</v>
      </c>
      <c r="E22" s="69" t="s">
        <v>99</v>
      </c>
      <c r="F22" s="26" t="s">
        <v>79</v>
      </c>
      <c r="G22" s="59"/>
      <c r="H22" s="92" t="s">
        <v>115</v>
      </c>
    </row>
    <row r="23" spans="2:8" x14ac:dyDescent="0.2"/>
    <row r="24" spans="2:8" ht="13.9" customHeight="1" x14ac:dyDescent="0.2"/>
    <row r="25" spans="2:8" ht="15" x14ac:dyDescent="0.25">
      <c r="B25" s="45" t="s">
        <v>116</v>
      </c>
    </row>
    <row r="26" spans="2:8" x14ac:dyDescent="0.2"/>
    <row r="27" spans="2:8" x14ac:dyDescent="0.2">
      <c r="B27" s="46"/>
      <c r="C27" t="s">
        <v>117</v>
      </c>
    </row>
    <row r="28" spans="2:8" x14ac:dyDescent="0.2"/>
    <row r="29" spans="2:8" x14ac:dyDescent="0.2">
      <c r="B29" s="47"/>
      <c r="C29" t="s">
        <v>118</v>
      </c>
    </row>
    <row r="30" spans="2:8" x14ac:dyDescent="0.2"/>
    <row r="31" spans="2:8" x14ac:dyDescent="0.2"/>
    <row r="32" spans="2:8" x14ac:dyDescent="0.2"/>
    <row r="33" spans="1:11" ht="15" x14ac:dyDescent="0.25">
      <c r="B33" s="118" t="s">
        <v>119</v>
      </c>
      <c r="C33" s="119"/>
      <c r="D33" s="119"/>
      <c r="E33" s="119"/>
      <c r="F33" s="120"/>
      <c r="G33" s="64"/>
      <c r="H33" s="53"/>
      <c r="I33" s="53"/>
      <c r="J33" s="53"/>
      <c r="K33" s="54"/>
    </row>
    <row r="34" spans="1:11" s="6" customFormat="1" ht="13.9" customHeight="1" x14ac:dyDescent="0.2">
      <c r="H34" s="39"/>
    </row>
    <row r="35" spans="1:11" s="6" customFormat="1" ht="13.9" customHeight="1" x14ac:dyDescent="0.2">
      <c r="B35" s="50" t="s">
        <v>120</v>
      </c>
      <c r="C35" s="121" t="s">
        <v>121</v>
      </c>
      <c r="D35" s="121"/>
      <c r="E35" s="121"/>
      <c r="F35" s="121"/>
      <c r="G35" s="65"/>
    </row>
    <row r="36" spans="1:11" s="52" customFormat="1" ht="73.150000000000006" customHeight="1" x14ac:dyDescent="0.2">
      <c r="A36" s="6"/>
      <c r="B36" s="49">
        <v>1</v>
      </c>
      <c r="C36" s="110" t="s">
        <v>122</v>
      </c>
      <c r="D36" s="111"/>
      <c r="E36" s="111"/>
      <c r="F36" s="112"/>
      <c r="G36" s="66"/>
      <c r="H36" s="51"/>
      <c r="I36" s="51"/>
      <c r="J36" s="51"/>
    </row>
    <row r="37" spans="1:11" s="52" customFormat="1" ht="57" customHeight="1" x14ac:dyDescent="0.2">
      <c r="A37" s="6"/>
      <c r="B37" s="49">
        <v>2</v>
      </c>
      <c r="C37" s="122" t="s">
        <v>123</v>
      </c>
      <c r="D37" s="122"/>
      <c r="E37" s="122"/>
      <c r="F37" s="122"/>
      <c r="G37" s="66"/>
    </row>
    <row r="38" spans="1:11" s="52" customFormat="1" ht="40.15" customHeight="1" x14ac:dyDescent="0.2">
      <c r="A38" s="6"/>
      <c r="B38" s="49">
        <v>3</v>
      </c>
      <c r="C38" s="122" t="s">
        <v>124</v>
      </c>
      <c r="D38" s="122"/>
      <c r="E38" s="122"/>
      <c r="F38" s="122"/>
      <c r="G38" s="66"/>
    </row>
    <row r="39" spans="1:11" s="52" customFormat="1" ht="40.15" customHeight="1" x14ac:dyDescent="0.2">
      <c r="A39" s="6"/>
      <c r="B39" s="49">
        <v>4</v>
      </c>
      <c r="C39" s="122" t="s">
        <v>125</v>
      </c>
      <c r="D39" s="122"/>
      <c r="E39" s="122"/>
      <c r="F39" s="122"/>
      <c r="G39" s="66"/>
    </row>
    <row r="40" spans="1:11" s="52" customFormat="1" ht="40.15" customHeight="1" x14ac:dyDescent="0.2">
      <c r="A40" s="6"/>
      <c r="B40" s="49">
        <v>5</v>
      </c>
      <c r="C40" s="122" t="s">
        <v>126</v>
      </c>
      <c r="D40" s="122"/>
      <c r="E40" s="122"/>
      <c r="F40" s="122"/>
      <c r="G40" s="66"/>
    </row>
    <row r="41" spans="1:11" s="52" customFormat="1" ht="40.15" customHeight="1" x14ac:dyDescent="0.2">
      <c r="A41" s="6"/>
      <c r="B41" s="49">
        <v>6</v>
      </c>
      <c r="C41" s="122" t="s">
        <v>127</v>
      </c>
      <c r="D41" s="122"/>
      <c r="E41" s="122"/>
      <c r="F41" s="122"/>
      <c r="G41" s="66"/>
    </row>
    <row r="42" spans="1:11" s="52" customFormat="1" ht="60" customHeight="1" x14ac:dyDescent="0.2">
      <c r="A42" s="6"/>
      <c r="B42" s="49">
        <v>7</v>
      </c>
      <c r="C42" s="122" t="s">
        <v>128</v>
      </c>
      <c r="D42" s="122"/>
      <c r="E42" s="122"/>
      <c r="F42" s="122"/>
      <c r="G42" s="66"/>
    </row>
    <row r="43" spans="1:11" s="52" customFormat="1" ht="66" customHeight="1" x14ac:dyDescent="0.2">
      <c r="A43" s="6"/>
      <c r="B43" s="49">
        <v>8</v>
      </c>
      <c r="C43" s="122" t="s">
        <v>129</v>
      </c>
      <c r="D43" s="122"/>
      <c r="E43" s="122"/>
      <c r="F43" s="122"/>
      <c r="G43" s="66"/>
    </row>
    <row r="44" spans="1:11" s="52" customFormat="1" ht="49.5" customHeight="1" x14ac:dyDescent="0.2">
      <c r="A44" s="6"/>
      <c r="B44" s="49">
        <v>9</v>
      </c>
      <c r="C44" s="122" t="s">
        <v>130</v>
      </c>
      <c r="D44" s="122"/>
      <c r="E44" s="122"/>
      <c r="F44" s="122"/>
      <c r="G44" s="66"/>
    </row>
    <row r="45" spans="1:11" s="52" customFormat="1" ht="47.65" customHeight="1" x14ac:dyDescent="0.2">
      <c r="A45" s="6"/>
      <c r="B45" s="49">
        <v>10</v>
      </c>
      <c r="C45" s="109" t="s">
        <v>131</v>
      </c>
      <c r="D45" s="109"/>
      <c r="E45" s="109"/>
      <c r="F45" s="109"/>
      <c r="G45" s="67"/>
    </row>
    <row r="46" spans="1:11" s="52" customFormat="1" ht="77.650000000000006" customHeight="1" x14ac:dyDescent="0.2">
      <c r="A46" s="6"/>
      <c r="B46" s="49">
        <v>11</v>
      </c>
      <c r="C46" s="109" t="s">
        <v>132</v>
      </c>
      <c r="D46" s="109"/>
      <c r="E46" s="109"/>
      <c r="F46" s="109"/>
      <c r="G46" s="67"/>
    </row>
    <row r="47" spans="1:11" s="52" customFormat="1" ht="40.15" customHeight="1" x14ac:dyDescent="0.2">
      <c r="A47" s="6"/>
      <c r="B47" s="49">
        <v>12</v>
      </c>
      <c r="C47" s="109" t="s">
        <v>133</v>
      </c>
      <c r="D47" s="109"/>
      <c r="E47" s="109"/>
      <c r="F47" s="109"/>
      <c r="G47" s="67"/>
    </row>
    <row r="48" spans="1:11" s="52" customFormat="1" ht="40.15" customHeight="1" x14ac:dyDescent="0.2">
      <c r="A48" s="6"/>
      <c r="B48" s="49">
        <v>13</v>
      </c>
      <c r="C48" s="109" t="s">
        <v>134</v>
      </c>
      <c r="D48" s="109"/>
      <c r="E48" s="109"/>
      <c r="F48" s="109"/>
      <c r="G48" s="67"/>
    </row>
    <row r="49" spans="1:7" s="52" customFormat="1" ht="47.65" customHeight="1" x14ac:dyDescent="0.2">
      <c r="A49" s="6"/>
      <c r="B49" s="49">
        <v>14</v>
      </c>
      <c r="C49" s="109" t="s">
        <v>135</v>
      </c>
      <c r="D49" s="109"/>
      <c r="E49" s="109"/>
      <c r="F49" s="109"/>
      <c r="G49" s="67"/>
    </row>
    <row r="50" spans="1:7" s="52" customFormat="1" ht="91.15" customHeight="1" x14ac:dyDescent="0.2">
      <c r="A50" s="6"/>
      <c r="B50" s="49">
        <v>15</v>
      </c>
      <c r="C50" s="109" t="s">
        <v>136</v>
      </c>
      <c r="D50" s="109"/>
      <c r="E50" s="109"/>
      <c r="F50" s="109"/>
      <c r="G50" s="67"/>
    </row>
    <row r="51" spans="1:7" s="52" customFormat="1" ht="149.65" customHeight="1" x14ac:dyDescent="0.2">
      <c r="A51" s="6"/>
      <c r="B51" s="49">
        <v>16</v>
      </c>
      <c r="C51" s="109" t="s">
        <v>137</v>
      </c>
      <c r="D51" s="109"/>
      <c r="E51" s="109"/>
      <c r="F51" s="109"/>
      <c r="G51" s="67"/>
    </row>
    <row r="52" spans="1:7" x14ac:dyDescent="0.2"/>
    <row r="53" spans="1:7" x14ac:dyDescent="0.2">
      <c r="B53" s="118" t="s">
        <v>138</v>
      </c>
      <c r="C53" s="119"/>
      <c r="D53" s="119"/>
      <c r="E53" s="119"/>
      <c r="F53" s="120"/>
    </row>
    <row r="54" spans="1:7" ht="15" thickBot="1" x14ac:dyDescent="0.25"/>
    <row r="55" spans="1:7" ht="15" thickBot="1" x14ac:dyDescent="0.25">
      <c r="B55" s="70" t="s">
        <v>72</v>
      </c>
      <c r="C55" s="71" t="s">
        <v>139</v>
      </c>
      <c r="D55" s="71" t="s">
        <v>140</v>
      </c>
    </row>
    <row r="56" spans="1:7" ht="51.75" thickBot="1" x14ac:dyDescent="0.25">
      <c r="B56" s="72">
        <v>1</v>
      </c>
      <c r="C56" s="73" t="s">
        <v>141</v>
      </c>
      <c r="D56" s="73" t="s">
        <v>142</v>
      </c>
    </row>
    <row r="57" spans="1:7" ht="64.5" thickBot="1" x14ac:dyDescent="0.25">
      <c r="B57" s="72">
        <v>2</v>
      </c>
      <c r="C57" s="73" t="s">
        <v>143</v>
      </c>
      <c r="D57" s="73" t="s">
        <v>144</v>
      </c>
    </row>
    <row r="58" spans="1:7" ht="90" thickBot="1" x14ac:dyDescent="0.25">
      <c r="B58" s="72">
        <v>3</v>
      </c>
      <c r="C58" s="73" t="s">
        <v>145</v>
      </c>
      <c r="D58" s="73" t="s">
        <v>146</v>
      </c>
    </row>
    <row r="59" spans="1:7" ht="128.25" thickBot="1" x14ac:dyDescent="0.25">
      <c r="B59" s="72">
        <v>4</v>
      </c>
      <c r="C59" s="73" t="s">
        <v>147</v>
      </c>
      <c r="D59" s="73" t="s">
        <v>148</v>
      </c>
    </row>
    <row r="60" spans="1:7" ht="39" thickBot="1" x14ac:dyDescent="0.25">
      <c r="B60" s="72">
        <v>5</v>
      </c>
      <c r="C60" s="73" t="s">
        <v>149</v>
      </c>
      <c r="D60" s="73" t="s">
        <v>150</v>
      </c>
    </row>
    <row r="61" spans="1:7" x14ac:dyDescent="0.2"/>
    <row r="62" spans="1:7" ht="38.25" x14ac:dyDescent="0.2">
      <c r="C62" s="74" t="s">
        <v>151</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8" ht="31.15" hidden="1" customHeight="1" x14ac:dyDescent="0.2"/>
    <row r="79" ht="78.400000000000006" hidden="1" customHeight="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zoomScale="70" zoomScaleNormal="70" workbookViewId="0">
      <selection activeCell="BE12" sqref="AG7:BE12"/>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B1" s="1" t="s">
        <v>152</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7.25" thickBot="1" x14ac:dyDescent="0.25">
      <c r="A3" s="23"/>
      <c r="B3" s="113"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33"/>
      <c r="D4" s="130" t="str">
        <f>'Cover sheet'!C6</f>
        <v>Hampshire Andover</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23"/>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17" t="s">
        <v>72</v>
      </c>
      <c r="C6" s="17" t="s">
        <v>155</v>
      </c>
      <c r="D6" s="18" t="s">
        <v>74</v>
      </c>
      <c r="E6" s="18" t="s">
        <v>75</v>
      </c>
      <c r="F6" s="75" t="s">
        <v>76</v>
      </c>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40.15" customHeight="1" x14ac:dyDescent="0.2">
      <c r="B7" s="78">
        <v>1</v>
      </c>
      <c r="C7" s="76" t="s">
        <v>236</v>
      </c>
      <c r="D7" s="29" t="s">
        <v>237</v>
      </c>
      <c r="E7" s="29" t="s">
        <v>103</v>
      </c>
      <c r="F7" s="29">
        <v>2</v>
      </c>
      <c r="G7" s="30"/>
      <c r="H7" s="82">
        <f>'[2]2. BL Supply'!M$20</f>
        <v>26.07</v>
      </c>
      <c r="I7" s="82">
        <f>'[2]2. BL Supply'!N$20</f>
        <v>25.38</v>
      </c>
      <c r="J7" s="82">
        <f>'[2]2. BL Supply'!O$20</f>
        <v>25.38</v>
      </c>
      <c r="K7" s="82">
        <f>'[2]2. BL Supply'!P$20</f>
        <v>25.38</v>
      </c>
      <c r="L7" s="82">
        <f>'[2]2. BL Supply'!Q$20</f>
        <v>25.38</v>
      </c>
      <c r="M7" s="82">
        <f>'[2]2. BL Supply'!R$20</f>
        <v>25.38</v>
      </c>
      <c r="N7" s="82">
        <f>'[2]2. BL Supply'!S$20</f>
        <v>25.38</v>
      </c>
      <c r="O7" s="82">
        <f>'[2]2. BL Supply'!T$20</f>
        <v>25.38</v>
      </c>
      <c r="P7" s="82">
        <f>'[2]2. BL Supply'!U$20</f>
        <v>25.38</v>
      </c>
      <c r="Q7" s="82">
        <f>'[2]2. BL Supply'!V$20</f>
        <v>25.38</v>
      </c>
      <c r="R7" s="82">
        <f>'[2]2. BL Supply'!W$20</f>
        <v>25.38</v>
      </c>
      <c r="S7" s="82">
        <f>'[2]2. BL Supply'!X$20</f>
        <v>25.38</v>
      </c>
      <c r="T7" s="82">
        <f>'[2]2. BL Supply'!Y$20</f>
        <v>25.38</v>
      </c>
      <c r="U7" s="82">
        <f>'[2]2. BL Supply'!Z$20</f>
        <v>25.38</v>
      </c>
      <c r="V7" s="82">
        <f>'[2]2. BL Supply'!AA$20</f>
        <v>25.38</v>
      </c>
      <c r="W7" s="82">
        <f>'[2]2. BL Supply'!AB$20</f>
        <v>25.38</v>
      </c>
      <c r="X7" s="82">
        <f>'[2]2. BL Supply'!AC$20</f>
        <v>25.38</v>
      </c>
      <c r="Y7" s="82">
        <f>'[2]2. BL Supply'!AD$20</f>
        <v>25.38</v>
      </c>
      <c r="Z7" s="82">
        <f>'[2]2. BL Supply'!AE$20</f>
        <v>25.38</v>
      </c>
      <c r="AA7" s="82">
        <f>'[2]2. BL Supply'!AF$20</f>
        <v>25.38</v>
      </c>
      <c r="AB7" s="82">
        <f>'[2]2. BL Supply'!AG$20</f>
        <v>25.38</v>
      </c>
      <c r="AC7" s="82">
        <f>'[2]2. BL Supply'!AH$20</f>
        <v>25.38</v>
      </c>
      <c r="AD7" s="82">
        <f>'[2]2. BL Supply'!AI$20</f>
        <v>25.38</v>
      </c>
      <c r="AE7" s="82">
        <f>'[2]2. BL Supply'!AJ$20</f>
        <v>25.38</v>
      </c>
      <c r="AF7" s="82">
        <f>'[2]2. BL Supply'!AK$20</f>
        <v>25.38</v>
      </c>
      <c r="AG7" s="85">
        <f>'[2]2. BL Supply'!AL$20</f>
        <v>25.38</v>
      </c>
      <c r="AH7" s="85">
        <f>'[2]2. BL Supply'!AM$20</f>
        <v>25.38</v>
      </c>
      <c r="AI7" s="85">
        <f>'[2]2. BL Supply'!AN$20</f>
        <v>25.38</v>
      </c>
      <c r="AJ7" s="85">
        <f>'[2]2. BL Supply'!AO$20</f>
        <v>25.38</v>
      </c>
      <c r="AK7" s="85">
        <f>'[2]2. BL Supply'!AP$20</f>
        <v>25.38</v>
      </c>
      <c r="AL7" s="85">
        <f>'[2]2. BL Supply'!AQ$20</f>
        <v>25.38</v>
      </c>
      <c r="AM7" s="85">
        <f>'[2]2. BL Supply'!AR$20</f>
        <v>25.38</v>
      </c>
      <c r="AN7" s="85">
        <f>'[2]2. BL Supply'!AS$20</f>
        <v>25.38</v>
      </c>
      <c r="AO7" s="85">
        <f>'[2]2. BL Supply'!AT$20</f>
        <v>25.38</v>
      </c>
      <c r="AP7" s="85">
        <f>'[2]2. BL Supply'!AU$20</f>
        <v>25.38</v>
      </c>
      <c r="AQ7" s="85">
        <f>'[2]2. BL Supply'!AV$20</f>
        <v>25.38</v>
      </c>
      <c r="AR7" s="85">
        <f>'[2]2. BL Supply'!AW$20</f>
        <v>25.38</v>
      </c>
      <c r="AS7" s="85">
        <f>'[2]2. BL Supply'!AX$20</f>
        <v>25.38</v>
      </c>
      <c r="AT7" s="85">
        <f>'[2]2. BL Supply'!AY$20</f>
        <v>25.38</v>
      </c>
      <c r="AU7" s="85">
        <f>'[2]2. BL Supply'!AZ$20</f>
        <v>25.38</v>
      </c>
      <c r="AV7" s="85">
        <f>'[2]2. BL Supply'!BA$20</f>
        <v>25.38</v>
      </c>
      <c r="AW7" s="85">
        <f>'[2]2. BL Supply'!BB$20</f>
        <v>25.38</v>
      </c>
      <c r="AX7" s="85">
        <f>'[2]2. BL Supply'!BC$20</f>
        <v>25.38</v>
      </c>
      <c r="AY7" s="85">
        <f>'[2]2. BL Supply'!BD$20</f>
        <v>25.38</v>
      </c>
      <c r="AZ7" s="85">
        <f>'[2]2. BL Supply'!BE$20</f>
        <v>25.38</v>
      </c>
      <c r="BA7" s="85">
        <f>'[2]2. BL Supply'!BF$20</f>
        <v>25.38</v>
      </c>
      <c r="BB7" s="85">
        <f>'[2]2. BL Supply'!BG$20</f>
        <v>25.38</v>
      </c>
      <c r="BC7" s="85">
        <f>'[2]2. BL Supply'!BH$20</f>
        <v>25.38</v>
      </c>
      <c r="BD7" s="85">
        <f>'[2]2. BL Supply'!BI$20</f>
        <v>25.38</v>
      </c>
      <c r="BE7" s="85">
        <f>'[2]2. BL Supply'!BJ$20</f>
        <v>25.38</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15" customHeight="1" x14ac:dyDescent="0.2">
      <c r="B8" s="79">
        <f>B7+1</f>
        <v>2</v>
      </c>
      <c r="C8" s="77" t="s">
        <v>238</v>
      </c>
      <c r="D8" s="33" t="s">
        <v>239</v>
      </c>
      <c r="E8" s="34" t="s">
        <v>103</v>
      </c>
      <c r="F8" s="34">
        <v>2</v>
      </c>
      <c r="G8" s="30"/>
      <c r="H8" s="82">
        <v>4.97924454729326E-3</v>
      </c>
      <c r="I8" s="82">
        <v>5.089894426121999E-3</v>
      </c>
      <c r="J8" s="82">
        <v>5.2005443049507379E-3</v>
      </c>
      <c r="K8" s="82">
        <v>5.3111941837794769E-3</v>
      </c>
      <c r="L8" s="82">
        <v>5.4218440626082167E-3</v>
      </c>
      <c r="M8" s="82">
        <v>5.5324939414369556E-3</v>
      </c>
      <c r="N8" s="82">
        <v>5.6431438202656945E-3</v>
      </c>
      <c r="O8" s="82">
        <v>5.7537936990944335E-3</v>
      </c>
      <c r="P8" s="82">
        <v>5.8644435779231733E-3</v>
      </c>
      <c r="Q8" s="82">
        <v>5.9750934567519122E-3</v>
      </c>
      <c r="R8" s="82">
        <v>6.0857433355806512E-3</v>
      </c>
      <c r="S8" s="82">
        <v>6.1963932144093901E-3</v>
      </c>
      <c r="T8" s="82">
        <v>6.3070430932381299E-3</v>
      </c>
      <c r="U8" s="82">
        <v>6.4176929720668689E-3</v>
      </c>
      <c r="V8" s="82">
        <v>6.5283428508956078E-3</v>
      </c>
      <c r="W8" s="82">
        <v>6.6389927297243467E-3</v>
      </c>
      <c r="X8" s="82">
        <v>6.7496426085530857E-3</v>
      </c>
      <c r="Y8" s="82">
        <v>6.8602924873818246E-3</v>
      </c>
      <c r="Z8" s="82">
        <v>6.9709423662105635E-3</v>
      </c>
      <c r="AA8" s="82">
        <v>7.0815922450393025E-3</v>
      </c>
      <c r="AB8" s="82">
        <v>7.1922421238680414E-3</v>
      </c>
      <c r="AC8" s="82">
        <v>7.3028920026967812E-3</v>
      </c>
      <c r="AD8" s="82">
        <v>7.4135418815255202E-3</v>
      </c>
      <c r="AE8" s="82">
        <v>7.52419176035426E-3</v>
      </c>
      <c r="AF8" s="82">
        <v>7.6348416391829989E-3</v>
      </c>
      <c r="AG8" s="85">
        <v>7.7454915180117379E-3</v>
      </c>
      <c r="AH8" s="85">
        <v>7.8561413968404777E-3</v>
      </c>
      <c r="AI8" s="85">
        <v>7.9667912756692157E-3</v>
      </c>
      <c r="AJ8" s="85">
        <v>8.0774411544979538E-3</v>
      </c>
      <c r="AK8" s="85">
        <v>8.1880910333266936E-3</v>
      </c>
      <c r="AL8" s="85">
        <v>8.2987409121554334E-3</v>
      </c>
      <c r="AM8" s="85">
        <v>8.4093907909841715E-3</v>
      </c>
      <c r="AN8" s="85">
        <v>8.5200406698129113E-3</v>
      </c>
      <c r="AO8" s="85">
        <v>8.6306905486416494E-3</v>
      </c>
      <c r="AP8" s="85">
        <v>8.7413404274703892E-3</v>
      </c>
      <c r="AQ8" s="85">
        <v>8.851990306299129E-3</v>
      </c>
      <c r="AR8" s="85">
        <v>8.9626401851278688E-3</v>
      </c>
      <c r="AS8" s="85">
        <v>9.0732900639566069E-3</v>
      </c>
      <c r="AT8" s="85">
        <v>9.1839399427853467E-3</v>
      </c>
      <c r="AU8" s="85">
        <v>9.2945898216140865E-3</v>
      </c>
      <c r="AV8" s="85">
        <v>9.4052397004428245E-3</v>
      </c>
      <c r="AW8" s="85">
        <v>9.5158895792715643E-3</v>
      </c>
      <c r="AX8" s="85">
        <v>9.6265394581003024E-3</v>
      </c>
      <c r="AY8" s="85">
        <v>9.7371893369290422E-3</v>
      </c>
      <c r="AZ8" s="85">
        <v>9.8478392157577803E-3</v>
      </c>
      <c r="BA8" s="85">
        <v>9.9584890945865201E-3</v>
      </c>
      <c r="BB8" s="85">
        <v>1.0069138973415258E-2</v>
      </c>
      <c r="BC8" s="85">
        <v>1.0179788852243998E-2</v>
      </c>
      <c r="BD8" s="85">
        <v>1.0290438731072736E-2</v>
      </c>
      <c r="BE8" s="85">
        <v>1.0401088609901476E-2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15" customHeight="1" x14ac:dyDescent="0.2">
      <c r="B9" s="79">
        <f t="shared" ref="B9:B12" si="0">B8+1</f>
        <v>3</v>
      </c>
      <c r="C9" s="77" t="s">
        <v>240</v>
      </c>
      <c r="D9" s="33" t="s">
        <v>241</v>
      </c>
      <c r="E9" s="34" t="s">
        <v>103</v>
      </c>
      <c r="F9" s="34">
        <v>2</v>
      </c>
      <c r="G9" s="30"/>
      <c r="H9" s="82">
        <f>'[2]2. BL Supply'!M$23</f>
        <v>0</v>
      </c>
      <c r="I9" s="82">
        <f>'[2]2. BL Supply'!N$23</f>
        <v>0</v>
      </c>
      <c r="J9" s="82">
        <f>'[2]2. BL Supply'!O$23</f>
        <v>0</v>
      </c>
      <c r="K9" s="82">
        <f>'[2]2. BL Supply'!P$23</f>
        <v>0</v>
      </c>
      <c r="L9" s="82">
        <f>'[2]2. BL Supply'!Q$23</f>
        <v>0</v>
      </c>
      <c r="M9" s="82">
        <f>'[2]2. BL Supply'!R$23</f>
        <v>0</v>
      </c>
      <c r="N9" s="82">
        <f>'[2]2. BL Supply'!S$23</f>
        <v>0</v>
      </c>
      <c r="O9" s="82">
        <f>'[2]2. BL Supply'!T$23</f>
        <v>0</v>
      </c>
      <c r="P9" s="82">
        <f>'[2]2. BL Supply'!U$23</f>
        <v>0</v>
      </c>
      <c r="Q9" s="82">
        <f>'[2]2. BL Supply'!V$23</f>
        <v>0</v>
      </c>
      <c r="R9" s="82">
        <f>'[2]2. BL Supply'!W$23</f>
        <v>0</v>
      </c>
      <c r="S9" s="82">
        <f>'[2]2. BL Supply'!X$23</f>
        <v>0</v>
      </c>
      <c r="T9" s="82">
        <f>'[2]2. BL Supply'!Y$23</f>
        <v>0</v>
      </c>
      <c r="U9" s="82">
        <f>'[2]2. BL Supply'!Z$23</f>
        <v>0</v>
      </c>
      <c r="V9" s="82">
        <f>'[2]2. BL Supply'!AA$23</f>
        <v>0</v>
      </c>
      <c r="W9" s="82">
        <f>'[2]2. BL Supply'!AB$23</f>
        <v>0</v>
      </c>
      <c r="X9" s="82">
        <f>'[2]2. BL Supply'!AC$23</f>
        <v>0</v>
      </c>
      <c r="Y9" s="82">
        <f>'[2]2. BL Supply'!AD$23</f>
        <v>0</v>
      </c>
      <c r="Z9" s="82">
        <f>'[2]2. BL Supply'!AE$23</f>
        <v>0</v>
      </c>
      <c r="AA9" s="82">
        <f>'[2]2. BL Supply'!AF$23</f>
        <v>0</v>
      </c>
      <c r="AB9" s="82">
        <f>'[2]2. BL Supply'!AG$23</f>
        <v>0</v>
      </c>
      <c r="AC9" s="82">
        <f>'[2]2. BL Supply'!AH$23</f>
        <v>0</v>
      </c>
      <c r="AD9" s="82">
        <f>'[2]2. BL Supply'!AI$23</f>
        <v>0</v>
      </c>
      <c r="AE9" s="82">
        <f>'[2]2. BL Supply'!AJ$23</f>
        <v>0</v>
      </c>
      <c r="AF9" s="82">
        <f>'[2]2. BL Supply'!AK$23</f>
        <v>0</v>
      </c>
      <c r="AG9" s="85">
        <f>'[2]2. BL Supply'!AL$23</f>
        <v>0</v>
      </c>
      <c r="AH9" s="85">
        <f>'[2]2. BL Supply'!AM$23</f>
        <v>0</v>
      </c>
      <c r="AI9" s="85">
        <f>'[2]2. BL Supply'!AN$23</f>
        <v>0</v>
      </c>
      <c r="AJ9" s="85">
        <f>'[2]2. BL Supply'!AO$23</f>
        <v>0</v>
      </c>
      <c r="AK9" s="85">
        <f>'[2]2. BL Supply'!AP$23</f>
        <v>0</v>
      </c>
      <c r="AL9" s="85">
        <f>'[2]2. BL Supply'!AQ$23</f>
        <v>0</v>
      </c>
      <c r="AM9" s="85">
        <f>'[2]2. BL Supply'!AR$23</f>
        <v>0</v>
      </c>
      <c r="AN9" s="85">
        <f>'[2]2. BL Supply'!AS$23</f>
        <v>0</v>
      </c>
      <c r="AO9" s="85">
        <f>'[2]2. BL Supply'!AT$23</f>
        <v>0</v>
      </c>
      <c r="AP9" s="85">
        <f>'[2]2. BL Supply'!AU$23</f>
        <v>0</v>
      </c>
      <c r="AQ9" s="85">
        <f>'[2]2. BL Supply'!AV$23</f>
        <v>0</v>
      </c>
      <c r="AR9" s="85">
        <f>'[2]2. BL Supply'!AW$23</f>
        <v>0</v>
      </c>
      <c r="AS9" s="85">
        <f>'[2]2. BL Supply'!AX$23</f>
        <v>0</v>
      </c>
      <c r="AT9" s="85">
        <f>'[2]2. BL Supply'!AY$23</f>
        <v>0</v>
      </c>
      <c r="AU9" s="85">
        <f>'[2]2. BL Supply'!AZ$23</f>
        <v>0</v>
      </c>
      <c r="AV9" s="85">
        <f>'[2]2. BL Supply'!BA$23</f>
        <v>0</v>
      </c>
      <c r="AW9" s="85">
        <f>'[2]2. BL Supply'!BB$23</f>
        <v>0</v>
      </c>
      <c r="AX9" s="85">
        <f>'[2]2. BL Supply'!BC$23</f>
        <v>0</v>
      </c>
      <c r="AY9" s="85">
        <f>'[2]2. BL Supply'!BD$23</f>
        <v>0</v>
      </c>
      <c r="AZ9" s="85">
        <f>'[2]2. BL Supply'!BE$23</f>
        <v>0</v>
      </c>
      <c r="BA9" s="85">
        <f>'[2]2. BL Supply'!BF$23</f>
        <v>0</v>
      </c>
      <c r="BB9" s="85">
        <f>'[2]2. BL Supply'!BG$23</f>
        <v>0</v>
      </c>
      <c r="BC9" s="85">
        <f>'[2]2. BL Supply'!BH$23</f>
        <v>0</v>
      </c>
      <c r="BD9" s="85">
        <f>'[2]2. BL Supply'!BI$23</f>
        <v>0</v>
      </c>
      <c r="BE9" s="85">
        <f>'[2]2. BL Supply'!BJ$23</f>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15" customHeight="1" x14ac:dyDescent="0.2">
      <c r="B10" s="79">
        <f t="shared" si="0"/>
        <v>4</v>
      </c>
      <c r="C10" s="77" t="s">
        <v>242</v>
      </c>
      <c r="D10" s="33" t="s">
        <v>243</v>
      </c>
      <c r="E10" s="34" t="s">
        <v>103</v>
      </c>
      <c r="F10" s="34">
        <v>2</v>
      </c>
      <c r="G10" s="30"/>
      <c r="H10" s="82">
        <f>'[2]2. BL Supply'!M$26</f>
        <v>0.54022857036906657</v>
      </c>
      <c r="I10" s="82">
        <f>'[2]2. BL Supply'!N$26</f>
        <v>1.2192054296029782</v>
      </c>
      <c r="J10" s="82">
        <f>'[2]2. BL Supply'!O$26</f>
        <v>1.214720527443506</v>
      </c>
      <c r="K10" s="82">
        <f>'[2]2. BL Supply'!P$26</f>
        <v>1.2205935625015423</v>
      </c>
      <c r="L10" s="82">
        <f>'[2]2. BL Supply'!Q$26</f>
        <v>1.2425220619421227</v>
      </c>
      <c r="M10" s="82">
        <f>'[2]2. BL Supply'!R$26</f>
        <v>1.2317872119355595</v>
      </c>
      <c r="N10" s="82">
        <f>'[2]2. BL Supply'!S$26</f>
        <v>1.2319163546863585</v>
      </c>
      <c r="O10" s="82">
        <f>'[2]2. BL Supply'!T$26</f>
        <v>-13.800624336514607</v>
      </c>
      <c r="P10" s="82">
        <f>'[2]2. BL Supply'!U$26</f>
        <v>-13.790483090188616</v>
      </c>
      <c r="Q10" s="82">
        <f>'[2]2. BL Supply'!V$26</f>
        <v>-13.774937515814033</v>
      </c>
      <c r="R10" s="82">
        <f>'[2]2. BL Supply'!W$26</f>
        <v>-13.777640920945</v>
      </c>
      <c r="S10" s="82">
        <f>'[2]2. BL Supply'!X$26</f>
        <v>-13.779443105762791</v>
      </c>
      <c r="T10" s="82">
        <f>'[2]2. BL Supply'!Y$26</f>
        <v>-13.773109002702812</v>
      </c>
      <c r="U10" s="82">
        <f>'[2]2. BL Supply'!Z$26</f>
        <v>-13.774613164772182</v>
      </c>
      <c r="V10" s="82">
        <f>'[2]2. BL Supply'!AA$26</f>
        <v>-13.757058327317122</v>
      </c>
      <c r="W10" s="82">
        <f>'[2]2. BL Supply'!AB$26</f>
        <v>-13.754053706380798</v>
      </c>
      <c r="X10" s="82">
        <f>'[2]2. BL Supply'!AC$26</f>
        <v>-13.755023469765856</v>
      </c>
      <c r="Y10" s="82">
        <f>'[2]2. BL Supply'!AD$26</f>
        <v>-13.751848639182553</v>
      </c>
      <c r="Z10" s="82">
        <f>'[2]2. BL Supply'!AE$26</f>
        <v>-13.744332829652055</v>
      </c>
      <c r="AA10" s="82">
        <f>'[2]2. BL Supply'!AF$26</f>
        <v>-13.737431348300214</v>
      </c>
      <c r="AB10" s="82">
        <f>'[2]2. BL Supply'!AG$26</f>
        <v>-13.731876088992705</v>
      </c>
      <c r="AC10" s="82">
        <f>'[2]2. BL Supply'!AH$26</f>
        <v>-13.724999395410805</v>
      </c>
      <c r="AD10" s="82">
        <f>'[2]2. BL Supply'!AI$26</f>
        <v>-13.714080967957969</v>
      </c>
      <c r="AE10" s="82">
        <f>'[2]2. BL Supply'!AJ$26</f>
        <v>-13.703824200826663</v>
      </c>
      <c r="AF10" s="82">
        <f>'[2]2. BL Supply'!AK$26</f>
        <v>-13.693602971197922</v>
      </c>
      <c r="AG10" s="85">
        <f>'[2]2. BL Supply'!AL$26</f>
        <v>-13.690970226784279</v>
      </c>
      <c r="AH10" s="85">
        <f>'[2]2. BL Supply'!AM$26</f>
        <v>-13.691543608362284</v>
      </c>
      <c r="AI10" s="85">
        <f>'[2]2. BL Supply'!AN$26</f>
        <v>-13.69171121217909</v>
      </c>
      <c r="AJ10" s="85">
        <f>'[2]2. BL Supply'!AO$26</f>
        <v>-13.691533208462259</v>
      </c>
      <c r="AK10" s="85">
        <f>'[2]2. BL Supply'!AP$26</f>
        <v>-13.69106360865781</v>
      </c>
      <c r="AL10" s="85">
        <f>'[2]2. BL Supply'!AQ$26</f>
        <v>-13.681990411612933</v>
      </c>
      <c r="AM10" s="85">
        <f>'[2]2. BL Supply'!AR$26</f>
        <v>-13.672718094838508</v>
      </c>
      <c r="AN10" s="85">
        <f>'[2]2. BL Supply'!AS$26</f>
        <v>-13.664511456548251</v>
      </c>
      <c r="AO10" s="85">
        <f>'[2]2. BL Supply'!AT$26</f>
        <v>-13.658028537472759</v>
      </c>
      <c r="AP10" s="85">
        <f>'[2]2. BL Supply'!AU$26</f>
        <v>-13.651495362965846</v>
      </c>
      <c r="AQ10" s="85">
        <f>'[2]2. BL Supply'!AV$26</f>
        <v>-13.645678822177956</v>
      </c>
      <c r="AR10" s="85">
        <f>'[2]2. BL Supply'!AW$26</f>
        <v>-13.639868139805179</v>
      </c>
      <c r="AS10" s="85">
        <f>'[2]2. BL Supply'!AX$26</f>
        <v>-13.634087795310602</v>
      </c>
      <c r="AT10" s="85">
        <f>'[2]2. BL Supply'!AY$26</f>
        <v>-13.628360226513783</v>
      </c>
      <c r="AU10" s="85">
        <f>'[2]2. BL Supply'!AZ$26</f>
        <v>-13.622706047790649</v>
      </c>
      <c r="AV10" s="85">
        <f>'[2]2. BL Supply'!BA$26</f>
        <v>-13.614187082246337</v>
      </c>
      <c r="AW10" s="85">
        <f>'[2]2. BL Supply'!BB$26</f>
        <v>-13.605778009757268</v>
      </c>
      <c r="AX10" s="85">
        <f>'[2]2. BL Supply'!BC$26</f>
        <v>-13.597933239975561</v>
      </c>
      <c r="AY10" s="85">
        <f>'[2]2. BL Supply'!BD$26</f>
        <v>-13.590462849415943</v>
      </c>
      <c r="AZ10" s="85">
        <f>'[2]2. BL Supply'!BE$26</f>
        <v>-13.583165027758795</v>
      </c>
      <c r="BA10" s="85">
        <f>'[2]2. BL Supply'!BF$26</f>
        <v>-13.572435522563895</v>
      </c>
      <c r="BB10" s="85">
        <f>'[2]2. BL Supply'!BG$26</f>
        <v>-13.561904158858086</v>
      </c>
      <c r="BC10" s="85">
        <f>'[2]2. BL Supply'!BH$26</f>
        <v>-13.551582507904429</v>
      </c>
      <c r="BD10" s="85">
        <f>'[2]2. BL Supply'!BI$26</f>
        <v>-13.548875772362431</v>
      </c>
      <c r="BE10" s="85">
        <f>'[2]2. BL Supply'!BJ$26</f>
        <v>-13.546547079957286</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15" customHeight="1" x14ac:dyDescent="0.2">
      <c r="B11" s="79">
        <f t="shared" si="0"/>
        <v>5</v>
      </c>
      <c r="C11" s="77" t="s">
        <v>244</v>
      </c>
      <c r="D11" s="33" t="s">
        <v>245</v>
      </c>
      <c r="E11" s="34" t="s">
        <v>103</v>
      </c>
      <c r="F11" s="34">
        <v>2</v>
      </c>
      <c r="G11" s="30"/>
      <c r="H11" s="82">
        <v>0.13482142857142856</v>
      </c>
      <c r="I11" s="82">
        <v>0.13482142857142856</v>
      </c>
      <c r="J11" s="82">
        <v>0.13482142857142856</v>
      </c>
      <c r="K11" s="82">
        <v>0.13482142857142856</v>
      </c>
      <c r="L11" s="82">
        <v>0.13482142857142856</v>
      </c>
      <c r="M11" s="82">
        <v>0.13482142857142856</v>
      </c>
      <c r="N11" s="82">
        <v>0.13482142857142856</v>
      </c>
      <c r="O11" s="82">
        <v>0.13482142857142856</v>
      </c>
      <c r="P11" s="82">
        <v>0.13482142857142856</v>
      </c>
      <c r="Q11" s="82">
        <v>0.13482142857142856</v>
      </c>
      <c r="R11" s="82">
        <v>0.13482142857142856</v>
      </c>
      <c r="S11" s="82">
        <v>0.13482142857142856</v>
      </c>
      <c r="T11" s="82">
        <v>0.13482142857142856</v>
      </c>
      <c r="U11" s="82">
        <v>0.13482142857142856</v>
      </c>
      <c r="V11" s="82">
        <v>0.13482142857142856</v>
      </c>
      <c r="W11" s="82">
        <v>0.13482142857142856</v>
      </c>
      <c r="X11" s="82">
        <v>0.13482142857142856</v>
      </c>
      <c r="Y11" s="82">
        <v>0.13482142857142856</v>
      </c>
      <c r="Z11" s="82">
        <v>0.13482142857142856</v>
      </c>
      <c r="AA11" s="82">
        <v>0.13482142857142856</v>
      </c>
      <c r="AB11" s="82">
        <v>0.13482142857142856</v>
      </c>
      <c r="AC11" s="82">
        <v>0.13482142857142856</v>
      </c>
      <c r="AD11" s="82">
        <v>0.13482142857142856</v>
      </c>
      <c r="AE11" s="82">
        <v>0.13482142857142856</v>
      </c>
      <c r="AF11" s="82">
        <v>0.13482142857142856</v>
      </c>
      <c r="AG11" s="85">
        <v>0.13482142857142856</v>
      </c>
      <c r="AH11" s="85">
        <v>0.13482142857142856</v>
      </c>
      <c r="AI11" s="85">
        <v>0.13482142857142856</v>
      </c>
      <c r="AJ11" s="85">
        <v>0.13482142857142856</v>
      </c>
      <c r="AK11" s="85">
        <v>0.13482142857142856</v>
      </c>
      <c r="AL11" s="85">
        <v>0.13482142857142856</v>
      </c>
      <c r="AM11" s="85">
        <v>0.13482142857142856</v>
      </c>
      <c r="AN11" s="85">
        <v>0.13482142857142856</v>
      </c>
      <c r="AO11" s="85">
        <v>0.13482142857142856</v>
      </c>
      <c r="AP11" s="85">
        <v>0.13482142857142856</v>
      </c>
      <c r="AQ11" s="85">
        <v>0.13482142857142856</v>
      </c>
      <c r="AR11" s="85">
        <v>0.13482142857142856</v>
      </c>
      <c r="AS11" s="85">
        <v>0.13482142857142856</v>
      </c>
      <c r="AT11" s="85">
        <v>0.13482142857142856</v>
      </c>
      <c r="AU11" s="85">
        <v>0.13482142857142856</v>
      </c>
      <c r="AV11" s="85">
        <v>0.13482142857142856</v>
      </c>
      <c r="AW11" s="85">
        <v>0.13482142857142856</v>
      </c>
      <c r="AX11" s="85">
        <v>0.13482142857142856</v>
      </c>
      <c r="AY11" s="85">
        <v>0.13482142857142856</v>
      </c>
      <c r="AZ11" s="85">
        <v>0.13482142857142856</v>
      </c>
      <c r="BA11" s="85">
        <v>0.13482142857142856</v>
      </c>
      <c r="BB11" s="85">
        <v>0.13482142857142856</v>
      </c>
      <c r="BC11" s="85">
        <v>0.13482142857142856</v>
      </c>
      <c r="BD11" s="85">
        <v>0.13482142857142856</v>
      </c>
      <c r="BE11" s="85">
        <v>0.13482142857142856</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15" customHeight="1" x14ac:dyDescent="0.2">
      <c r="B12" s="79">
        <f t="shared" si="0"/>
        <v>6</v>
      </c>
      <c r="C12" s="77" t="s">
        <v>246</v>
      </c>
      <c r="D12" s="33" t="s">
        <v>247</v>
      </c>
      <c r="E12" s="34" t="s">
        <v>103</v>
      </c>
      <c r="F12" s="34">
        <v>2</v>
      </c>
      <c r="G12" s="30"/>
      <c r="H12" s="84">
        <v>2.142305905528743</v>
      </c>
      <c r="I12" s="84">
        <v>2.142305905528743</v>
      </c>
      <c r="J12" s="84">
        <v>2.142305905528743</v>
      </c>
      <c r="K12" s="84">
        <v>2.142305905528743</v>
      </c>
      <c r="L12" s="84">
        <v>2.142305905528743</v>
      </c>
      <c r="M12" s="84">
        <v>1.8227229468718806</v>
      </c>
      <c r="N12" s="84">
        <v>1.8227229468718806</v>
      </c>
      <c r="O12" s="84">
        <v>1.8227229468718806</v>
      </c>
      <c r="P12" s="84">
        <v>1.8227229468718806</v>
      </c>
      <c r="Q12" s="84">
        <v>1.8227229468718806</v>
      </c>
      <c r="R12" s="84">
        <v>1.8227229468718806</v>
      </c>
      <c r="S12" s="84">
        <v>1.8227229468718806</v>
      </c>
      <c r="T12" s="84">
        <v>1.8227229468718806</v>
      </c>
      <c r="U12" s="84">
        <v>1.8227229468718806</v>
      </c>
      <c r="V12" s="84">
        <v>1.8227229468718806</v>
      </c>
      <c r="W12" s="84">
        <v>1.8227229468718806</v>
      </c>
      <c r="X12" s="84">
        <v>1.8227229468718806</v>
      </c>
      <c r="Y12" s="84">
        <v>1.8227229468718806</v>
      </c>
      <c r="Z12" s="84">
        <v>1.8227229468718806</v>
      </c>
      <c r="AA12" s="84">
        <v>1.8227229468718806</v>
      </c>
      <c r="AB12" s="84">
        <v>1.8227229468718806</v>
      </c>
      <c r="AC12" s="84">
        <v>1.8227229468718806</v>
      </c>
      <c r="AD12" s="84">
        <v>1.8227229468718806</v>
      </c>
      <c r="AE12" s="84">
        <v>1.8227229468718806</v>
      </c>
      <c r="AF12" s="84">
        <v>1.8227229468718806</v>
      </c>
      <c r="AG12" s="85">
        <v>1.8227229468718806</v>
      </c>
      <c r="AH12" s="85">
        <v>1.8227229468718806</v>
      </c>
      <c r="AI12" s="85">
        <v>1.8227229468718806</v>
      </c>
      <c r="AJ12" s="85">
        <v>1.8227229468718806</v>
      </c>
      <c r="AK12" s="85">
        <v>1.8227229468718806</v>
      </c>
      <c r="AL12" s="85">
        <v>1.8227229468718806</v>
      </c>
      <c r="AM12" s="85">
        <v>1.8227229468718806</v>
      </c>
      <c r="AN12" s="85">
        <v>1.8227229468718806</v>
      </c>
      <c r="AO12" s="85">
        <v>1.8227229468718806</v>
      </c>
      <c r="AP12" s="85">
        <v>1.8227229468718806</v>
      </c>
      <c r="AQ12" s="85">
        <v>1.8227229468718806</v>
      </c>
      <c r="AR12" s="85">
        <v>1.8227229468718806</v>
      </c>
      <c r="AS12" s="85">
        <v>1.8227229468718806</v>
      </c>
      <c r="AT12" s="85">
        <v>1.8227229468718806</v>
      </c>
      <c r="AU12" s="85">
        <v>1.8227229468718806</v>
      </c>
      <c r="AV12" s="85">
        <v>1.8227229468718806</v>
      </c>
      <c r="AW12" s="85">
        <v>1.8227229468718806</v>
      </c>
      <c r="AX12" s="85">
        <v>1.8227229468718806</v>
      </c>
      <c r="AY12" s="85">
        <v>1.8227229468718806</v>
      </c>
      <c r="AZ12" s="85">
        <v>1.8227229468718806</v>
      </c>
      <c r="BA12" s="85">
        <v>1.8227229468718806</v>
      </c>
      <c r="BB12" s="85">
        <v>1.8227229468718806</v>
      </c>
      <c r="BC12" s="85">
        <v>1.8227229468718806</v>
      </c>
      <c r="BD12" s="85">
        <v>1.8227229468718806</v>
      </c>
      <c r="BE12" s="85">
        <v>1.8227229468718806</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
    <row r="14" spans="1:88" x14ac:dyDescent="0.2"/>
    <row r="15" spans="1:88" x14ac:dyDescent="0.2"/>
    <row r="16" spans="1:88" ht="15" x14ac:dyDescent="0.25">
      <c r="B16" s="45" t="s">
        <v>116</v>
      </c>
    </row>
    <row r="17" spans="2:9" x14ac:dyDescent="0.2"/>
    <row r="18" spans="2:9" x14ac:dyDescent="0.2">
      <c r="B18" s="46"/>
      <c r="C18" t="s">
        <v>117</v>
      </c>
    </row>
    <row r="19" spans="2:9" x14ac:dyDescent="0.2"/>
    <row r="20" spans="2:9" x14ac:dyDescent="0.2">
      <c r="B20" s="47"/>
      <c r="C20" t="s">
        <v>118</v>
      </c>
    </row>
    <row r="21" spans="2:9" x14ac:dyDescent="0.2"/>
    <row r="22" spans="2:9" x14ac:dyDescent="0.2"/>
    <row r="23" spans="2:9" x14ac:dyDescent="0.2"/>
    <row r="24" spans="2:9" ht="15" x14ac:dyDescent="0.25">
      <c r="B24" s="126" t="s">
        <v>248</v>
      </c>
      <c r="C24" s="127"/>
      <c r="D24" s="127"/>
      <c r="E24" s="127"/>
      <c r="F24" s="127"/>
      <c r="G24" s="127"/>
      <c r="H24" s="127"/>
      <c r="I24" s="128"/>
    </row>
    <row r="25" spans="2:9" x14ac:dyDescent="0.2"/>
    <row r="26" spans="2:9" s="6" customFormat="1" ht="13.5" x14ac:dyDescent="0.2">
      <c r="B26" s="48" t="s">
        <v>72</v>
      </c>
      <c r="C26" s="129" t="s">
        <v>121</v>
      </c>
      <c r="D26" s="129"/>
      <c r="E26" s="129"/>
      <c r="F26" s="129"/>
      <c r="G26" s="129"/>
      <c r="H26" s="129"/>
      <c r="I26" s="129"/>
    </row>
    <row r="27" spans="2:9" s="6" customFormat="1" ht="76.150000000000006" customHeight="1" x14ac:dyDescent="0.2">
      <c r="B27" s="49">
        <v>1</v>
      </c>
      <c r="C27" s="123" t="s">
        <v>249</v>
      </c>
      <c r="D27" s="124"/>
      <c r="E27" s="124"/>
      <c r="F27" s="124"/>
      <c r="G27" s="124"/>
      <c r="H27" s="124"/>
      <c r="I27" s="124"/>
    </row>
    <row r="28" spans="2:9" s="6" customFormat="1" ht="55.9" customHeight="1" x14ac:dyDescent="0.2">
      <c r="B28" s="49">
        <f>B27+1</f>
        <v>2</v>
      </c>
      <c r="C28" s="123" t="s">
        <v>250</v>
      </c>
      <c r="D28" s="124"/>
      <c r="E28" s="124"/>
      <c r="F28" s="124"/>
      <c r="G28" s="124"/>
      <c r="H28" s="124"/>
      <c r="I28" s="124"/>
    </row>
    <row r="29" spans="2:9" s="6" customFormat="1" ht="58.15" customHeight="1" x14ac:dyDescent="0.2">
      <c r="B29" s="49">
        <f t="shared" ref="B29:B32" si="1">B28+1</f>
        <v>3</v>
      </c>
      <c r="C29" s="123" t="s">
        <v>251</v>
      </c>
      <c r="D29" s="124"/>
      <c r="E29" s="124"/>
      <c r="F29" s="124"/>
      <c r="G29" s="124"/>
      <c r="H29" s="124"/>
      <c r="I29" s="124"/>
    </row>
    <row r="30" spans="2:9" s="6" customFormat="1" ht="41.65" customHeight="1" x14ac:dyDescent="0.2">
      <c r="B30" s="49">
        <f t="shared" si="1"/>
        <v>4</v>
      </c>
      <c r="C30" s="123" t="s">
        <v>252</v>
      </c>
      <c r="D30" s="124"/>
      <c r="E30" s="124"/>
      <c r="F30" s="124"/>
      <c r="G30" s="124"/>
      <c r="H30" s="124"/>
      <c r="I30" s="124"/>
    </row>
    <row r="31" spans="2:9" s="6" customFormat="1" ht="94.9" customHeight="1" x14ac:dyDescent="0.2">
      <c r="B31" s="49">
        <f t="shared" si="1"/>
        <v>5</v>
      </c>
      <c r="C31" s="123" t="s">
        <v>253</v>
      </c>
      <c r="D31" s="124"/>
      <c r="E31" s="124"/>
      <c r="F31" s="124"/>
      <c r="G31" s="124"/>
      <c r="H31" s="124"/>
      <c r="I31" s="124"/>
    </row>
    <row r="32" spans="2:9" s="6" customFormat="1" ht="82.5" customHeight="1" x14ac:dyDescent="0.2">
      <c r="B32" s="49">
        <f t="shared" si="1"/>
        <v>6</v>
      </c>
      <c r="C32" s="123" t="s">
        <v>254</v>
      </c>
      <c r="D32" s="124"/>
      <c r="E32" s="124"/>
      <c r="F32" s="124"/>
      <c r="G32" s="124"/>
      <c r="H32" s="124"/>
      <c r="I32" s="124"/>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4" zoomScale="85" zoomScaleNormal="85" workbookViewId="0">
      <selection activeCell="H21" sqref="H21"/>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35" t="s">
        <v>255</v>
      </c>
      <c r="C1" s="135"/>
      <c r="D1" s="135"/>
      <c r="E1" s="135"/>
      <c r="F1" s="135"/>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25">
      <c r="B3" s="113"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35">
      <c r="B4" s="136" t="s">
        <v>6</v>
      </c>
      <c r="C4" s="137"/>
      <c r="D4" s="130" t="str">
        <f>'Cover sheet'!C6</f>
        <v>Hampshire Andover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5" thickBot="1" x14ac:dyDescent="0.25">
      <c r="B6" s="55" t="s">
        <v>72</v>
      </c>
      <c r="C6" s="17" t="s">
        <v>155</v>
      </c>
      <c r="D6" s="18" t="s">
        <v>74</v>
      </c>
      <c r="E6" s="18" t="s">
        <v>75</v>
      </c>
      <c r="F6" s="75" t="s">
        <v>76</v>
      </c>
      <c r="G6" s="36"/>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1" x14ac:dyDescent="0.2">
      <c r="B7" s="56">
        <v>1</v>
      </c>
      <c r="C7" s="28" t="s">
        <v>256</v>
      </c>
      <c r="D7" s="29" t="s">
        <v>257</v>
      </c>
      <c r="E7" s="29" t="s">
        <v>103</v>
      </c>
      <c r="F7" s="80">
        <v>2</v>
      </c>
      <c r="G7" s="36"/>
      <c r="H7" s="82">
        <v>2.507262920004552</v>
      </c>
      <c r="I7" s="82">
        <v>2.512056921763643</v>
      </c>
      <c r="J7" s="82">
        <v>2.5168509235227341</v>
      </c>
      <c r="K7" s="82">
        <v>2.5216449252818252</v>
      </c>
      <c r="L7" s="82">
        <v>2.5264389270409162</v>
      </c>
      <c r="M7" s="82">
        <v>2.5312329288000073</v>
      </c>
      <c r="N7" s="82">
        <v>2.5360269305590983</v>
      </c>
      <c r="O7" s="82">
        <v>2.5408209323181894</v>
      </c>
      <c r="P7" s="82">
        <v>2.5456149340772805</v>
      </c>
      <c r="Q7" s="82">
        <v>2.5504089358363715</v>
      </c>
      <c r="R7" s="82">
        <v>2.5552029375954626</v>
      </c>
      <c r="S7" s="82">
        <v>2.5599969393545536</v>
      </c>
      <c r="T7" s="82">
        <v>2.5647909411136447</v>
      </c>
      <c r="U7" s="82">
        <v>2.5695849428727358</v>
      </c>
      <c r="V7" s="82">
        <v>2.5743789446318268</v>
      </c>
      <c r="W7" s="82">
        <v>2.5791729463909179</v>
      </c>
      <c r="X7" s="82">
        <v>2.5839669481500089</v>
      </c>
      <c r="Y7" s="82">
        <v>2.5887609499091</v>
      </c>
      <c r="Z7" s="82">
        <v>2.5935549516681911</v>
      </c>
      <c r="AA7" s="82">
        <v>2.5983489534272821</v>
      </c>
      <c r="AB7" s="82">
        <v>2.6031429551863732</v>
      </c>
      <c r="AC7" s="82">
        <v>2.6079369569454642</v>
      </c>
      <c r="AD7" s="82">
        <v>2.6127309587045553</v>
      </c>
      <c r="AE7" s="82">
        <v>2.6175249604636464</v>
      </c>
      <c r="AF7" s="82">
        <v>2.6223189622227374</v>
      </c>
      <c r="AG7" s="83">
        <v>2.6271129639818285</v>
      </c>
      <c r="AH7" s="83">
        <v>2.6319069657409195</v>
      </c>
      <c r="AI7" s="83">
        <v>2.6367009675000106</v>
      </c>
      <c r="AJ7" s="83">
        <v>2.6414949692591017</v>
      </c>
      <c r="AK7" s="83">
        <v>2.6462889710181927</v>
      </c>
      <c r="AL7" s="83">
        <v>2.6510829727772838</v>
      </c>
      <c r="AM7" s="83">
        <v>2.6558769745363748</v>
      </c>
      <c r="AN7" s="83">
        <v>2.6606709762954659</v>
      </c>
      <c r="AO7" s="83">
        <v>2.665464978054557</v>
      </c>
      <c r="AP7" s="83">
        <v>2.670258979813648</v>
      </c>
      <c r="AQ7" s="83">
        <v>2.6750529815727391</v>
      </c>
      <c r="AR7" s="83">
        <v>2.6798469833318301</v>
      </c>
      <c r="AS7" s="83">
        <v>2.6846409850909212</v>
      </c>
      <c r="AT7" s="83">
        <v>2.6894349868500123</v>
      </c>
      <c r="AU7" s="83">
        <v>2.6942289886091033</v>
      </c>
      <c r="AV7" s="83">
        <v>2.6990229903681944</v>
      </c>
      <c r="AW7" s="83">
        <v>2.7038169921272854</v>
      </c>
      <c r="AX7" s="83">
        <v>2.7086109938863765</v>
      </c>
      <c r="AY7" s="83">
        <v>2.7134049956454676</v>
      </c>
      <c r="AZ7" s="83">
        <v>2.7181989974045586</v>
      </c>
      <c r="BA7" s="83">
        <v>2.7229929991636497</v>
      </c>
      <c r="BB7" s="83">
        <v>2.7277870009227407</v>
      </c>
      <c r="BC7" s="83">
        <v>2.7325810026818318</v>
      </c>
      <c r="BD7" s="83">
        <v>2.7373750044409229</v>
      </c>
      <c r="BE7" s="83">
        <v>2.7421690062000139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8.25" x14ac:dyDescent="0.2">
      <c r="B8" s="56">
        <v>2</v>
      </c>
      <c r="C8" s="91" t="s">
        <v>258</v>
      </c>
      <c r="D8" s="26" t="s">
        <v>259</v>
      </c>
      <c r="E8" s="26" t="s">
        <v>103</v>
      </c>
      <c r="F8" s="26">
        <v>2</v>
      </c>
      <c r="G8" s="36"/>
      <c r="H8" s="82">
        <v>9.1047088244910396E-2</v>
      </c>
      <c r="I8" s="82">
        <v>9.1221174455703727E-2</v>
      </c>
      <c r="J8" s="82">
        <v>9.1395260666497058E-2</v>
      </c>
      <c r="K8" s="82">
        <v>9.1569346877290389E-2</v>
      </c>
      <c r="L8" s="82">
        <v>9.174343308808372E-2</v>
      </c>
      <c r="M8" s="82">
        <v>9.1917519298877051E-2</v>
      </c>
      <c r="N8" s="82">
        <v>9.2091605509670382E-2</v>
      </c>
      <c r="O8" s="82">
        <v>9.2265691720463713E-2</v>
      </c>
      <c r="P8" s="82">
        <v>9.2439777931257044E-2</v>
      </c>
      <c r="Q8" s="82">
        <v>9.2613864142050376E-2</v>
      </c>
      <c r="R8" s="82">
        <v>9.2787950352843707E-2</v>
      </c>
      <c r="S8" s="82">
        <v>9.2962036563637038E-2</v>
      </c>
      <c r="T8" s="82">
        <v>9.3136122774430369E-2</v>
      </c>
      <c r="U8" s="82">
        <v>9.33102089852237E-2</v>
      </c>
      <c r="V8" s="82">
        <v>9.3484295196017031E-2</v>
      </c>
      <c r="W8" s="82">
        <v>9.3658381406810362E-2</v>
      </c>
      <c r="X8" s="82">
        <v>9.3832467617603693E-2</v>
      </c>
      <c r="Y8" s="82">
        <v>9.4006553828397024E-2</v>
      </c>
      <c r="Z8" s="82">
        <v>9.4180640039190355E-2</v>
      </c>
      <c r="AA8" s="82">
        <v>9.4354726249983686E-2</v>
      </c>
      <c r="AB8" s="82">
        <v>9.4528812460777017E-2</v>
      </c>
      <c r="AC8" s="82">
        <v>9.4702898671570349E-2</v>
      </c>
      <c r="AD8" s="82">
        <v>9.487698488236368E-2</v>
      </c>
      <c r="AE8" s="82">
        <v>9.5051071093157011E-2</v>
      </c>
      <c r="AF8" s="82">
        <v>9.5225157303950342E-2</v>
      </c>
      <c r="AG8" s="83">
        <v>9.5399243514743673E-2</v>
      </c>
      <c r="AH8" s="83">
        <v>9.5573329725537004E-2</v>
      </c>
      <c r="AI8" s="83">
        <v>9.5747415936330335E-2</v>
      </c>
      <c r="AJ8" s="83">
        <v>9.5921502147123666E-2</v>
      </c>
      <c r="AK8" s="83">
        <v>9.6095588357916997E-2</v>
      </c>
      <c r="AL8" s="83">
        <v>9.6269674568710328E-2</v>
      </c>
      <c r="AM8" s="83">
        <v>9.6443760779503659E-2</v>
      </c>
      <c r="AN8" s="83">
        <v>9.6617846990296991E-2</v>
      </c>
      <c r="AO8" s="83">
        <v>9.6791933201090322E-2</v>
      </c>
      <c r="AP8" s="83">
        <v>9.6966019411883653E-2</v>
      </c>
      <c r="AQ8" s="83">
        <v>9.7140105622676984E-2</v>
      </c>
      <c r="AR8" s="83">
        <v>9.7314191833470315E-2</v>
      </c>
      <c r="AS8" s="83">
        <v>9.7488278044263646E-2</v>
      </c>
      <c r="AT8" s="83">
        <v>9.7662364255056977E-2</v>
      </c>
      <c r="AU8" s="83">
        <v>9.7836450465850308E-2</v>
      </c>
      <c r="AV8" s="83">
        <v>9.8010536676643639E-2</v>
      </c>
      <c r="AW8" s="83">
        <v>9.818462288743697E-2</v>
      </c>
      <c r="AX8" s="83">
        <v>9.8358709098230301E-2</v>
      </c>
      <c r="AY8" s="83">
        <v>9.8532795309023632E-2</v>
      </c>
      <c r="AZ8" s="83">
        <v>9.8706881519816964E-2</v>
      </c>
      <c r="BA8" s="83">
        <v>9.8880967730610295E-2</v>
      </c>
      <c r="BB8" s="83">
        <v>9.9055053941403626E-2</v>
      </c>
      <c r="BC8" s="83">
        <v>9.9229140152196957E-2</v>
      </c>
      <c r="BD8" s="83">
        <v>9.9403226362990288E-2</v>
      </c>
      <c r="BE8" s="83">
        <v>9.9577312573783619E-2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8.25" x14ac:dyDescent="0.2">
      <c r="B9" s="56">
        <v>3</v>
      </c>
      <c r="C9" s="91" t="s">
        <v>260</v>
      </c>
      <c r="D9" s="26" t="s">
        <v>261</v>
      </c>
      <c r="E9" s="26" t="s">
        <v>103</v>
      </c>
      <c r="F9" s="26">
        <v>2</v>
      </c>
      <c r="G9" s="36"/>
      <c r="H9" s="82">
        <v>10.066493923064849</v>
      </c>
      <c r="I9" s="82">
        <v>10.06830527111298</v>
      </c>
      <c r="J9" s="82">
        <v>10.078363931740062</v>
      </c>
      <c r="K9" s="82">
        <v>10.097060854657284</v>
      </c>
      <c r="L9" s="82">
        <v>10.127324515098676</v>
      </c>
      <c r="M9" s="82">
        <v>10.156910448184293</v>
      </c>
      <c r="N9" s="82">
        <v>10.194556858856593</v>
      </c>
      <c r="O9" s="82">
        <v>10.231456841058508</v>
      </c>
      <c r="P9" s="82">
        <v>10.269072089798657</v>
      </c>
      <c r="Q9" s="82">
        <v>10.323528594120482</v>
      </c>
      <c r="R9" s="82">
        <v>10.374534218765406</v>
      </c>
      <c r="S9" s="82">
        <v>10.426063619340558</v>
      </c>
      <c r="T9" s="82">
        <v>10.484611098268228</v>
      </c>
      <c r="U9" s="82">
        <v>10.535877414150255</v>
      </c>
      <c r="V9" s="82">
        <v>10.604246196776607</v>
      </c>
      <c r="W9" s="82">
        <v>10.671594765015747</v>
      </c>
      <c r="X9" s="82">
        <v>10.735076223675904</v>
      </c>
      <c r="Y9" s="82">
        <v>10.802228859488482</v>
      </c>
      <c r="Z9" s="82">
        <v>10.873179612597207</v>
      </c>
      <c r="AA9" s="82">
        <v>10.943438522892199</v>
      </c>
      <c r="AB9" s="82">
        <v>11.013888219306146</v>
      </c>
      <c r="AC9" s="82">
        <v>11.085512833818019</v>
      </c>
      <c r="AD9" s="82">
        <v>11.160692404776649</v>
      </c>
      <c r="AE9" s="82">
        <v>11.235172469443286</v>
      </c>
      <c r="AF9" s="82">
        <v>11.309526814275973</v>
      </c>
      <c r="AG9" s="83">
        <v>11.381026595621405</v>
      </c>
      <c r="AH9" s="83">
        <v>11.44993204315252</v>
      </c>
      <c r="AI9" s="83">
        <v>11.519136072131779</v>
      </c>
      <c r="AJ9" s="83">
        <v>11.588588980048883</v>
      </c>
      <c r="AK9" s="83">
        <v>11.658246145615895</v>
      </c>
      <c r="AL9" s="83">
        <v>11.728067395214033</v>
      </c>
      <c r="AM9" s="83">
        <v>11.798016456001454</v>
      </c>
      <c r="AN9" s="83">
        <v>11.866959352771827</v>
      </c>
      <c r="AO9" s="83">
        <v>11.9343071705927</v>
      </c>
      <c r="AP9" s="83">
        <v>12.001656627591661</v>
      </c>
      <c r="AQ9" s="83">
        <v>12.068983378578176</v>
      </c>
      <c r="AR9" s="83">
        <v>12.136265176461293</v>
      </c>
      <c r="AS9" s="83">
        <v>12.203481637545648</v>
      </c>
      <c r="AT9" s="83">
        <v>12.270614036315612</v>
      </c>
      <c r="AU9" s="83">
        <v>12.3376451256417</v>
      </c>
      <c r="AV9" s="83">
        <v>12.404558978937164</v>
      </c>
      <c r="AW9" s="83">
        <v>12.471340851295279</v>
      </c>
      <c r="AX9" s="83">
        <v>12.538003475412891</v>
      </c>
      <c r="AY9" s="83">
        <v>12.60452176077581</v>
      </c>
      <c r="AZ9" s="83">
        <v>12.670870819716196</v>
      </c>
      <c r="BA9" s="83">
        <v>12.737039556449398</v>
      </c>
      <c r="BB9" s="83">
        <v>12.803017570070839</v>
      </c>
      <c r="BC9" s="83">
        <v>12.868795087169039</v>
      </c>
      <c r="BD9" s="83">
        <v>12.927845660816098</v>
      </c>
      <c r="BE9" s="83">
        <v>12.986561290041671</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8.25" x14ac:dyDescent="0.2">
      <c r="B10" s="56">
        <v>4</v>
      </c>
      <c r="C10" s="91" t="s">
        <v>262</v>
      </c>
      <c r="D10" s="26" t="s">
        <v>263</v>
      </c>
      <c r="E10" s="26" t="s">
        <v>103</v>
      </c>
      <c r="F10" s="26">
        <v>2</v>
      </c>
      <c r="G10" s="36"/>
      <c r="H10" s="82">
        <v>1.9712359566542379</v>
      </c>
      <c r="I10" s="82">
        <v>1.9589998882411559</v>
      </c>
      <c r="J10" s="82">
        <v>1.9487348225568306</v>
      </c>
      <c r="K10" s="82">
        <v>1.9402945503460349</v>
      </c>
      <c r="L10" s="82">
        <v>1.9339234029537462</v>
      </c>
      <c r="M10" s="82">
        <v>1.9275896136324313</v>
      </c>
      <c r="N10" s="82">
        <v>1.9226999544608723</v>
      </c>
      <c r="O10" s="82">
        <v>1.9183057579302558</v>
      </c>
      <c r="P10" s="82">
        <v>1.9145317723414346</v>
      </c>
      <c r="Q10" s="82">
        <v>1.9128079911845954</v>
      </c>
      <c r="R10" s="82">
        <v>1.9111400594574457</v>
      </c>
      <c r="S10" s="82">
        <v>1.9098495721132418</v>
      </c>
      <c r="T10" s="82">
        <v>1.9096772942942937</v>
      </c>
      <c r="U10" s="82">
        <v>1.9089479143916355</v>
      </c>
      <c r="V10" s="82">
        <v>1.9101750672690818</v>
      </c>
      <c r="W10" s="82">
        <v>1.9115264769551874</v>
      </c>
      <c r="X10" s="82">
        <v>1.912770611898899</v>
      </c>
      <c r="Y10" s="82">
        <v>1.9144881636585409</v>
      </c>
      <c r="Z10" s="82">
        <v>1.9167485770692394</v>
      </c>
      <c r="AA10" s="82">
        <v>1.9190865051150126</v>
      </c>
      <c r="AB10" s="82">
        <v>1.9216712638563878</v>
      </c>
      <c r="AC10" s="82">
        <v>1.9244025387742247</v>
      </c>
      <c r="AD10" s="82">
        <v>1.927620591116245</v>
      </c>
      <c r="AE10" s="82">
        <v>1.9308764894287223</v>
      </c>
      <c r="AF10" s="82">
        <v>1.9342225700725919</v>
      </c>
      <c r="AG10" s="83">
        <v>1.9377941772627227</v>
      </c>
      <c r="AH10" s="83">
        <v>1.9407539922755133</v>
      </c>
      <c r="AI10" s="83">
        <v>1.9438210036013683</v>
      </c>
      <c r="AJ10" s="83">
        <v>1.9469847435230119</v>
      </c>
      <c r="AK10" s="83">
        <v>1.9502358218823679</v>
      </c>
      <c r="AL10" s="83">
        <v>1.9535658015086843</v>
      </c>
      <c r="AM10" s="83">
        <v>1.9569670896752627</v>
      </c>
      <c r="AN10" s="83">
        <v>1.9603088633747225</v>
      </c>
      <c r="AO10" s="83">
        <v>1.9635219968089177</v>
      </c>
      <c r="AP10" s="83">
        <v>1.9667837464964424</v>
      </c>
      <c r="AQ10" s="83">
        <v>1.9700891135620755</v>
      </c>
      <c r="AR10" s="83">
        <v>1.9734335753159917</v>
      </c>
      <c r="AS10" s="83">
        <v>1.9768130359904719</v>
      </c>
      <c r="AT10" s="83">
        <v>1.9802237832815828</v>
      </c>
      <c r="AU10" s="83">
        <v>1.9836624499428854</v>
      </c>
      <c r="AV10" s="83">
        <v>1.9871259797824812</v>
      </c>
      <c r="AW10" s="83">
        <v>1.99061159750419</v>
      </c>
      <c r="AX10" s="83">
        <v>1.9936521607590385</v>
      </c>
      <c r="AY10" s="83">
        <v>1.9964626835464845</v>
      </c>
      <c r="AZ10" s="83">
        <v>1.9992698638540025</v>
      </c>
      <c r="BA10" s="83">
        <v>2.0020715786075667</v>
      </c>
      <c r="BB10" s="83">
        <v>2.0048658749838024</v>
      </c>
      <c r="BC10" s="83">
        <v>2.0076509551311341</v>
      </c>
      <c r="BD10" s="83">
        <v>2.0095480633179403</v>
      </c>
      <c r="BE10" s="83">
        <v>2.0114020727893882</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8.25" x14ac:dyDescent="0.2">
      <c r="B11" s="56">
        <v>5</v>
      </c>
      <c r="C11" s="91" t="s">
        <v>264</v>
      </c>
      <c r="D11" s="26" t="s">
        <v>265</v>
      </c>
      <c r="E11" s="26" t="s">
        <v>266</v>
      </c>
      <c r="F11" s="26">
        <v>1</v>
      </c>
      <c r="G11" s="36"/>
      <c r="H11" s="86">
        <v>158.5</v>
      </c>
      <c r="I11" s="86">
        <v>156.9</v>
      </c>
      <c r="J11" s="86">
        <v>155.4</v>
      </c>
      <c r="K11" s="86">
        <v>154.19999999999999</v>
      </c>
      <c r="L11" s="86">
        <v>153.1</v>
      </c>
      <c r="M11" s="86">
        <v>152.1</v>
      </c>
      <c r="N11" s="86">
        <v>151.30000000000001</v>
      </c>
      <c r="O11" s="86">
        <v>150.6</v>
      </c>
      <c r="P11" s="86">
        <v>149.9</v>
      </c>
      <c r="Q11" s="86">
        <v>149.30000000000001</v>
      </c>
      <c r="R11" s="86">
        <v>148.9</v>
      </c>
      <c r="S11" s="86">
        <v>148.4</v>
      </c>
      <c r="T11" s="86">
        <v>148</v>
      </c>
      <c r="U11" s="86">
        <v>147.6</v>
      </c>
      <c r="V11" s="86">
        <v>147.30000000000001</v>
      </c>
      <c r="W11" s="86">
        <v>147</v>
      </c>
      <c r="X11" s="86">
        <v>146.69999999999999</v>
      </c>
      <c r="Y11" s="86">
        <v>146.4</v>
      </c>
      <c r="Z11" s="86">
        <v>146.19999999999999</v>
      </c>
      <c r="AA11" s="86">
        <v>145.9</v>
      </c>
      <c r="AB11" s="86">
        <v>145.69999999999999</v>
      </c>
      <c r="AC11" s="86">
        <v>145.5</v>
      </c>
      <c r="AD11" s="86">
        <v>145.30000000000001</v>
      </c>
      <c r="AE11" s="86">
        <v>145.1</v>
      </c>
      <c r="AF11" s="86">
        <v>145</v>
      </c>
      <c r="AG11" s="87">
        <v>144.69999999999999</v>
      </c>
      <c r="AH11" s="87">
        <v>144.5</v>
      </c>
      <c r="AI11" s="87">
        <v>144.19999999999999</v>
      </c>
      <c r="AJ11" s="87">
        <v>144</v>
      </c>
      <c r="AK11" s="87">
        <v>143.69999999999999</v>
      </c>
      <c r="AL11" s="87">
        <v>143.4</v>
      </c>
      <c r="AM11" s="87">
        <v>143.19999999999999</v>
      </c>
      <c r="AN11" s="87">
        <v>142.9</v>
      </c>
      <c r="AO11" s="87">
        <v>142.6</v>
      </c>
      <c r="AP11" s="87">
        <v>142.30000000000001</v>
      </c>
      <c r="AQ11" s="87">
        <v>142</v>
      </c>
      <c r="AR11" s="87">
        <v>141.69999999999999</v>
      </c>
      <c r="AS11" s="87">
        <v>141.30000000000001</v>
      </c>
      <c r="AT11" s="87">
        <v>141</v>
      </c>
      <c r="AU11" s="87">
        <v>140.69999999999999</v>
      </c>
      <c r="AV11" s="87">
        <v>140.4</v>
      </c>
      <c r="AW11" s="87">
        <v>140</v>
      </c>
      <c r="AX11" s="87">
        <v>139.69999999999999</v>
      </c>
      <c r="AY11" s="87">
        <v>139.4</v>
      </c>
      <c r="AZ11" s="87">
        <v>139</v>
      </c>
      <c r="BA11" s="87">
        <v>138.69999999999999</v>
      </c>
      <c r="BB11" s="87">
        <v>138.30000000000001</v>
      </c>
      <c r="BC11" s="87">
        <v>137.9</v>
      </c>
      <c r="BD11" s="87">
        <v>137.5</v>
      </c>
      <c r="BE11" s="87">
        <v>137.1</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8.25" x14ac:dyDescent="0.2">
      <c r="B12" s="56">
        <v>6</v>
      </c>
      <c r="C12" s="91" t="s">
        <v>267</v>
      </c>
      <c r="D12" s="26" t="s">
        <v>268</v>
      </c>
      <c r="E12" s="26" t="s">
        <v>266</v>
      </c>
      <c r="F12" s="26">
        <v>1</v>
      </c>
      <c r="G12" s="36"/>
      <c r="H12" s="86">
        <v>217.7</v>
      </c>
      <c r="I12" s="86">
        <v>216.3</v>
      </c>
      <c r="J12" s="86">
        <v>215.2</v>
      </c>
      <c r="K12" s="86">
        <v>214.3</v>
      </c>
      <c r="L12" s="86">
        <v>213.6</v>
      </c>
      <c r="M12" s="86">
        <v>212.9</v>
      </c>
      <c r="N12" s="86">
        <v>212.3</v>
      </c>
      <c r="O12" s="86">
        <v>211.8</v>
      </c>
      <c r="P12" s="86">
        <v>211.4</v>
      </c>
      <c r="Q12" s="86">
        <v>211.2</v>
      </c>
      <c r="R12" s="86">
        <v>211</v>
      </c>
      <c r="S12" s="86">
        <v>210.9</v>
      </c>
      <c r="T12" s="86">
        <v>210.9</v>
      </c>
      <c r="U12" s="86">
        <v>210.8</v>
      </c>
      <c r="V12" s="86">
        <v>210.9</v>
      </c>
      <c r="W12" s="86">
        <v>211.1</v>
      </c>
      <c r="X12" s="86">
        <v>211.2</v>
      </c>
      <c r="Y12" s="86">
        <v>211.4</v>
      </c>
      <c r="Z12" s="86">
        <v>211.7</v>
      </c>
      <c r="AA12" s="86">
        <v>211.9</v>
      </c>
      <c r="AB12" s="86">
        <v>212.2</v>
      </c>
      <c r="AC12" s="86">
        <v>212.5</v>
      </c>
      <c r="AD12" s="86">
        <v>212.9</v>
      </c>
      <c r="AE12" s="86">
        <v>213.2</v>
      </c>
      <c r="AF12" s="86">
        <v>213.6</v>
      </c>
      <c r="AG12" s="87">
        <v>214</v>
      </c>
      <c r="AH12" s="87">
        <v>214.3</v>
      </c>
      <c r="AI12" s="87">
        <v>214.6</v>
      </c>
      <c r="AJ12" s="87">
        <v>215</v>
      </c>
      <c r="AK12" s="87">
        <v>215.4</v>
      </c>
      <c r="AL12" s="87">
        <v>215.7</v>
      </c>
      <c r="AM12" s="87">
        <v>216.1</v>
      </c>
      <c r="AN12" s="87">
        <v>216.5</v>
      </c>
      <c r="AO12" s="87">
        <v>216.8</v>
      </c>
      <c r="AP12" s="87">
        <v>217.2</v>
      </c>
      <c r="AQ12" s="87">
        <v>217.5</v>
      </c>
      <c r="AR12" s="87">
        <v>217.9</v>
      </c>
      <c r="AS12" s="87">
        <v>218.3</v>
      </c>
      <c r="AT12" s="87">
        <v>218.7</v>
      </c>
      <c r="AU12" s="87">
        <v>219</v>
      </c>
      <c r="AV12" s="87">
        <v>219.4</v>
      </c>
      <c r="AW12" s="87">
        <v>219.8</v>
      </c>
      <c r="AX12" s="87">
        <v>220.1</v>
      </c>
      <c r="AY12" s="87">
        <v>220.5</v>
      </c>
      <c r="AZ12" s="87">
        <v>220.8</v>
      </c>
      <c r="BA12" s="87">
        <v>221.1</v>
      </c>
      <c r="BB12" s="87">
        <v>221.4</v>
      </c>
      <c r="BC12" s="87">
        <v>221.7</v>
      </c>
      <c r="BD12" s="87">
        <v>221.9</v>
      </c>
      <c r="BE12" s="87">
        <v>222.1</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8.25" x14ac:dyDescent="0.2">
      <c r="B13" s="56">
        <v>7</v>
      </c>
      <c r="C13" s="91" t="s">
        <v>269</v>
      </c>
      <c r="D13" s="26" t="s">
        <v>270</v>
      </c>
      <c r="E13" s="26" t="s">
        <v>266</v>
      </c>
      <c r="F13" s="26">
        <v>1</v>
      </c>
      <c r="G13" s="36"/>
      <c r="H13" s="86">
        <v>165.92626549486138</v>
      </c>
      <c r="I13" s="86">
        <v>164.22923672352391</v>
      </c>
      <c r="J13" s="86">
        <v>162.74615548749753</v>
      </c>
      <c r="K13" s="86">
        <v>161.46737146208926</v>
      </c>
      <c r="L13" s="86">
        <v>160.39674162402613</v>
      </c>
      <c r="M13" s="86">
        <v>159.3903750058262</v>
      </c>
      <c r="N13" s="86">
        <v>158.52094230006392</v>
      </c>
      <c r="O13" s="86">
        <v>157.79115340559267</v>
      </c>
      <c r="P13" s="86">
        <v>157.10112517333513</v>
      </c>
      <c r="Q13" s="86">
        <v>156.51187883409116</v>
      </c>
      <c r="R13" s="86">
        <v>156.01749736045647</v>
      </c>
      <c r="S13" s="86">
        <v>155.53217558533387</v>
      </c>
      <c r="T13" s="86">
        <v>155.1548594808695</v>
      </c>
      <c r="U13" s="86">
        <v>154.74675488630322</v>
      </c>
      <c r="V13" s="86">
        <v>154.4028407000489</v>
      </c>
      <c r="W13" s="86">
        <v>154.0928976872564</v>
      </c>
      <c r="X13" s="86">
        <v>153.77942107298193</v>
      </c>
      <c r="Y13" s="86">
        <v>153.51343816485516</v>
      </c>
      <c r="Z13" s="86">
        <v>153.27542297682729</v>
      </c>
      <c r="AA13" s="86">
        <v>153.03926802108637</v>
      </c>
      <c r="AB13" s="86">
        <v>152.83820720399268</v>
      </c>
      <c r="AC13" s="86">
        <v>152.61837676328736</v>
      </c>
      <c r="AD13" s="86">
        <v>152.44217277887807</v>
      </c>
      <c r="AE13" s="86">
        <v>152.25849013558087</v>
      </c>
      <c r="AF13" s="86">
        <v>152.10619363641703</v>
      </c>
      <c r="AG13" s="87">
        <v>151.89720407855154</v>
      </c>
      <c r="AH13" s="87">
        <v>151.64737365807119</v>
      </c>
      <c r="AI13" s="87">
        <v>151.39815666852823</v>
      </c>
      <c r="AJ13" s="87">
        <v>151.14885290699411</v>
      </c>
      <c r="AK13" s="87">
        <v>150.89884987342717</v>
      </c>
      <c r="AL13" s="87">
        <v>150.64761169391784</v>
      </c>
      <c r="AM13" s="87">
        <v>150.39466957241092</v>
      </c>
      <c r="AN13" s="87">
        <v>150.126312198574</v>
      </c>
      <c r="AO13" s="87">
        <v>149.83575440597997</v>
      </c>
      <c r="AP13" s="87">
        <v>149.54244212317172</v>
      </c>
      <c r="AQ13" s="87">
        <v>149.246112458813</v>
      </c>
      <c r="AR13" s="87">
        <v>148.94653790891005</v>
      </c>
      <c r="AS13" s="87">
        <v>148.64352228045666</v>
      </c>
      <c r="AT13" s="87">
        <v>148.33689712960464</v>
      </c>
      <c r="AU13" s="87">
        <v>148.02651864312702</v>
      </c>
      <c r="AV13" s="87">
        <v>147.71226490246048</v>
      </c>
      <c r="AW13" s="87">
        <v>147.39403347850646</v>
      </c>
      <c r="AX13" s="87">
        <v>147.06730449096915</v>
      </c>
      <c r="AY13" s="87">
        <v>146.73416120640937</v>
      </c>
      <c r="AZ13" s="87">
        <v>146.39674974091531</v>
      </c>
      <c r="BA13" s="87">
        <v>146.05502727799998</v>
      </c>
      <c r="BB13" s="87">
        <v>145.70896207312092</v>
      </c>
      <c r="BC13" s="87">
        <v>145.35853229546186</v>
      </c>
      <c r="BD13" s="87">
        <v>144.93198046289501</v>
      </c>
      <c r="BE13" s="87">
        <v>144.50063225054959</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8.25" x14ac:dyDescent="0.2">
      <c r="B14" s="56">
        <v>8</v>
      </c>
      <c r="C14" s="91" t="s">
        <v>271</v>
      </c>
      <c r="D14" s="26" t="s">
        <v>272</v>
      </c>
      <c r="E14" s="26" t="s">
        <v>103</v>
      </c>
      <c r="F14" s="26">
        <v>2</v>
      </c>
      <c r="G14" s="36"/>
      <c r="H14" s="82">
        <v>3.9889595515102645</v>
      </c>
      <c r="I14" s="82">
        <v>3.9889595515102645</v>
      </c>
      <c r="J14" s="82">
        <v>3.9889595515102645</v>
      </c>
      <c r="K14" s="82">
        <v>3.9889595515102645</v>
      </c>
      <c r="L14" s="82">
        <v>3.9889595515102645</v>
      </c>
      <c r="M14" s="82">
        <v>3.9889595515102645</v>
      </c>
      <c r="N14" s="82">
        <v>3.9889595515102645</v>
      </c>
      <c r="O14" s="82">
        <v>3.9889595515102645</v>
      </c>
      <c r="P14" s="82">
        <v>3.9889595515102645</v>
      </c>
      <c r="Q14" s="82">
        <v>3.9889595515102645</v>
      </c>
      <c r="R14" s="82">
        <v>3.9889595515102645</v>
      </c>
      <c r="S14" s="82">
        <v>3.9889595515102645</v>
      </c>
      <c r="T14" s="82">
        <v>3.9889595515102645</v>
      </c>
      <c r="U14" s="82">
        <v>3.9889595515102645</v>
      </c>
      <c r="V14" s="82">
        <v>3.9889595515102645</v>
      </c>
      <c r="W14" s="82">
        <v>3.9889595515102645</v>
      </c>
      <c r="X14" s="82">
        <v>3.9889595515102645</v>
      </c>
      <c r="Y14" s="82">
        <v>3.9889595515102645</v>
      </c>
      <c r="Z14" s="82">
        <v>3.9889595515102645</v>
      </c>
      <c r="AA14" s="82">
        <v>3.9889595515102645</v>
      </c>
      <c r="AB14" s="82">
        <v>3.9889595515102645</v>
      </c>
      <c r="AC14" s="82">
        <v>3.988959551510264</v>
      </c>
      <c r="AD14" s="82">
        <v>3.9889595515102645</v>
      </c>
      <c r="AE14" s="82">
        <v>3.9889595515102645</v>
      </c>
      <c r="AF14" s="82">
        <v>3.9889595515102645</v>
      </c>
      <c r="AG14" s="83">
        <v>3.9889595515102645</v>
      </c>
      <c r="AH14" s="83">
        <v>3.9889595515102645</v>
      </c>
      <c r="AI14" s="83">
        <v>3.9889595515102645</v>
      </c>
      <c r="AJ14" s="83">
        <v>3.9889595515102645</v>
      </c>
      <c r="AK14" s="83">
        <v>3.9889595515102645</v>
      </c>
      <c r="AL14" s="83">
        <v>3.988959551510264</v>
      </c>
      <c r="AM14" s="83">
        <v>3.9889595515102645</v>
      </c>
      <c r="AN14" s="83">
        <v>3.9889595515102645</v>
      </c>
      <c r="AO14" s="83">
        <v>3.988959551510264</v>
      </c>
      <c r="AP14" s="83">
        <v>3.9889595515102645</v>
      </c>
      <c r="AQ14" s="83">
        <v>3.9889595515102645</v>
      </c>
      <c r="AR14" s="83">
        <v>3.9889595515102645</v>
      </c>
      <c r="AS14" s="83">
        <v>3.9889595515102645</v>
      </c>
      <c r="AT14" s="83">
        <v>3.9889595515102645</v>
      </c>
      <c r="AU14" s="83">
        <v>3.9889595515102645</v>
      </c>
      <c r="AV14" s="83">
        <v>3.9889595515102645</v>
      </c>
      <c r="AW14" s="83">
        <v>3.9889595515102645</v>
      </c>
      <c r="AX14" s="83">
        <v>3.988959551510264</v>
      </c>
      <c r="AY14" s="83">
        <v>3.988959551510264</v>
      </c>
      <c r="AZ14" s="83">
        <v>3.9889595515102645</v>
      </c>
      <c r="BA14" s="83">
        <v>3.9889595515102645</v>
      </c>
      <c r="BB14" s="83">
        <v>3.9889595515102645</v>
      </c>
      <c r="BC14" s="83">
        <v>3.988959551510264</v>
      </c>
      <c r="BD14" s="83">
        <v>3.9889595515102645</v>
      </c>
      <c r="BE14" s="83">
        <v>3.9889595515102645</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8.25" x14ac:dyDescent="0.2">
      <c r="B15" s="56">
        <v>9</v>
      </c>
      <c r="C15" s="91" t="s">
        <v>273</v>
      </c>
      <c r="D15" s="26" t="s">
        <v>274</v>
      </c>
      <c r="E15" s="26" t="s">
        <v>275</v>
      </c>
      <c r="F15" s="26">
        <v>2</v>
      </c>
      <c r="G15" s="36"/>
      <c r="H15" s="82">
        <v>119.95771677731604</v>
      </c>
      <c r="I15" s="82">
        <v>118.60654489225371</v>
      </c>
      <c r="J15" s="82">
        <v>117.33696193143474</v>
      </c>
      <c r="K15" s="82">
        <v>116.08708262048677</v>
      </c>
      <c r="L15" s="82">
        <v>114.78456064794906</v>
      </c>
      <c r="M15" s="82">
        <v>113.59111917246733</v>
      </c>
      <c r="N15" s="82">
        <v>112.38007370772203</v>
      </c>
      <c r="O15" s="82">
        <v>111.21116572721115</v>
      </c>
      <c r="P15" s="82">
        <v>110.16842627303352</v>
      </c>
      <c r="Q15" s="82">
        <v>108.97826147305837</v>
      </c>
      <c r="R15" s="82">
        <v>107.84478973103859</v>
      </c>
      <c r="S15" s="82">
        <v>106.80653336959087</v>
      </c>
      <c r="T15" s="82">
        <v>105.70100931345544</v>
      </c>
      <c r="U15" s="82">
        <v>104.76161469959989</v>
      </c>
      <c r="V15" s="82">
        <v>103.67927011158839</v>
      </c>
      <c r="W15" s="82">
        <v>102.64022541445665</v>
      </c>
      <c r="X15" s="82">
        <v>101.71049641836916</v>
      </c>
      <c r="Y15" s="82">
        <v>100.74386120697626</v>
      </c>
      <c r="Z15" s="82">
        <v>99.767980873935571</v>
      </c>
      <c r="AA15" s="82">
        <v>98.840532564007688</v>
      </c>
      <c r="AB15" s="82">
        <v>97.930244618398746</v>
      </c>
      <c r="AC15" s="82">
        <v>97.053479829663274</v>
      </c>
      <c r="AD15" s="82">
        <v>96.144242258016433</v>
      </c>
      <c r="AE15" s="82">
        <v>95.280039575049742</v>
      </c>
      <c r="AF15" s="82">
        <v>94.416309198356871</v>
      </c>
      <c r="AG15" s="83">
        <v>93.574802187947597</v>
      </c>
      <c r="AH15" s="83">
        <v>92.789718799720944</v>
      </c>
      <c r="AI15" s="83">
        <v>92.010815766005408</v>
      </c>
      <c r="AJ15" s="83">
        <v>91.238051233482707</v>
      </c>
      <c r="AK15" s="83">
        <v>90.471383517909729</v>
      </c>
      <c r="AL15" s="83">
        <v>89.710771105498353</v>
      </c>
      <c r="AM15" s="83">
        <v>88.956172654249087</v>
      </c>
      <c r="AN15" s="83">
        <v>88.207546995237834</v>
      </c>
      <c r="AO15" s="83">
        <v>87.464853133857616</v>
      </c>
      <c r="AP15" s="83">
        <v>86.728050251015574</v>
      </c>
      <c r="AQ15" s="83">
        <v>85.997097704285423</v>
      </c>
      <c r="AR15" s="83">
        <v>85.271955029016752</v>
      </c>
      <c r="AS15" s="83">
        <v>84.552581939401279</v>
      </c>
      <c r="AT15" s="83">
        <v>83.83893832949714</v>
      </c>
      <c r="AU15" s="83">
        <v>83.130984274211286</v>
      </c>
      <c r="AV15" s="83">
        <v>82.428680030241381</v>
      </c>
      <c r="AW15" s="83">
        <v>81.731986036977034</v>
      </c>
      <c r="AX15" s="83">
        <v>81.040862917361579</v>
      </c>
      <c r="AY15" s="83">
        <v>80.355271478714911</v>
      </c>
      <c r="AZ15" s="83">
        <v>79.675172713517725</v>
      </c>
      <c r="BA15" s="83">
        <v>79.000527800158054</v>
      </c>
      <c r="BB15" s="83">
        <v>78.331298103640691</v>
      </c>
      <c r="BC15" s="83">
        <v>77.667445176259946</v>
      </c>
      <c r="BD15" s="83">
        <v>77.008930758236573</v>
      </c>
      <c r="BE15" s="83">
        <v>76.355716778319135</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8.25" x14ac:dyDescent="0.2">
      <c r="B16" s="56">
        <v>10</v>
      </c>
      <c r="C16" s="91" t="s">
        <v>276</v>
      </c>
      <c r="D16" s="26" t="s">
        <v>277</v>
      </c>
      <c r="E16" s="26" t="s">
        <v>278</v>
      </c>
      <c r="F16" s="26">
        <v>2</v>
      </c>
      <c r="G16" s="36"/>
      <c r="H16" s="82">
        <v>27.150002600570307</v>
      </c>
      <c r="I16" s="82">
        <v>27.514421999526391</v>
      </c>
      <c r="J16" s="82">
        <v>27.867983908499056</v>
      </c>
      <c r="K16" s="82">
        <v>28.224705371502665</v>
      </c>
      <c r="L16" s="82">
        <v>28.603911230976202</v>
      </c>
      <c r="M16" s="82">
        <v>28.940832111651453</v>
      </c>
      <c r="N16" s="82">
        <v>29.29085289409279</v>
      </c>
      <c r="O16" s="82">
        <v>29.635957937909389</v>
      </c>
      <c r="P16" s="82">
        <v>29.949678246170485</v>
      </c>
      <c r="Q16" s="82">
        <v>30.316182063757999</v>
      </c>
      <c r="R16" s="82">
        <v>30.672442632933816</v>
      </c>
      <c r="S16" s="82">
        <v>31.005403847804775</v>
      </c>
      <c r="T16" s="82">
        <v>31.368194858107149</v>
      </c>
      <c r="U16" s="82">
        <v>31.681236034083224</v>
      </c>
      <c r="V16" s="82">
        <v>32.049641538862005</v>
      </c>
      <c r="W16" s="82">
        <v>32.410503635485924</v>
      </c>
      <c r="X16" s="82">
        <v>32.739171844201564</v>
      </c>
      <c r="Y16" s="82">
        <v>33.087725621914551</v>
      </c>
      <c r="Z16" s="82">
        <v>33.446612094896203</v>
      </c>
      <c r="AA16" s="82">
        <v>33.794015628488808</v>
      </c>
      <c r="AB16" s="82">
        <v>34.14147191593355</v>
      </c>
      <c r="AC16" s="82">
        <v>34.482119239397015</v>
      </c>
      <c r="AD16" s="82">
        <v>34.842292837388456</v>
      </c>
      <c r="AE16" s="82">
        <v>35.19081049107907</v>
      </c>
      <c r="AF16" s="82">
        <v>35.545612621587722</v>
      </c>
      <c r="AG16" s="83">
        <v>35.897549389842553</v>
      </c>
      <c r="AH16" s="83">
        <v>36.252657525495678</v>
      </c>
      <c r="AI16" s="83">
        <v>36.610965565772638</v>
      </c>
      <c r="AJ16" s="83">
        <v>36.972502304432389</v>
      </c>
      <c r="AK16" s="83">
        <v>37.33729679407147</v>
      </c>
      <c r="AL16" s="83">
        <v>37.705378348448939</v>
      </c>
      <c r="AM16" s="83">
        <v>38.07677654483205</v>
      </c>
      <c r="AN16" s="83">
        <v>38.451521226363106</v>
      </c>
      <c r="AO16" s="83">
        <v>38.82964250444747</v>
      </c>
      <c r="AP16" s="83">
        <v>39.211170761163032</v>
      </c>
      <c r="AQ16" s="83">
        <v>39.596136651691317</v>
      </c>
      <c r="AR16" s="83">
        <v>39.984571106770403</v>
      </c>
      <c r="AS16" s="83">
        <v>40.376505335169846</v>
      </c>
      <c r="AT16" s="83">
        <v>40.77197082618779</v>
      </c>
      <c r="AU16" s="83">
        <v>41.170999352170568</v>
      </c>
      <c r="AV16" s="83">
        <v>41.573622971054817</v>
      </c>
      <c r="AW16" s="83">
        <v>41.979874028932471</v>
      </c>
      <c r="AX16" s="83">
        <v>42.389785162638766</v>
      </c>
      <c r="AY16" s="83">
        <v>42.803389302363428</v>
      </c>
      <c r="AZ16" s="83">
        <v>43.220719674285348</v>
      </c>
      <c r="BA16" s="83">
        <v>43.641809803230871</v>
      </c>
      <c r="BB16" s="83">
        <v>44.066693515355929</v>
      </c>
      <c r="BC16" s="83">
        <v>44.495404940852318</v>
      </c>
      <c r="BD16" s="83">
        <v>44.927978516678124</v>
      </c>
      <c r="BE16" s="83">
        <v>45.364448989312784</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8.25" x14ac:dyDescent="0.2">
      <c r="B17" s="56">
        <v>11</v>
      </c>
      <c r="C17" s="91" t="s">
        <v>279</v>
      </c>
      <c r="D17" s="26" t="s">
        <v>280</v>
      </c>
      <c r="E17" s="26" t="s">
        <v>278</v>
      </c>
      <c r="F17" s="26">
        <v>2</v>
      </c>
      <c r="G17" s="36"/>
      <c r="H17" s="82">
        <v>33.253046645720879</v>
      </c>
      <c r="I17" s="82">
        <v>33.631867070522745</v>
      </c>
      <c r="J17" s="82">
        <v>33.995763021725352</v>
      </c>
      <c r="K17" s="82">
        <v>34.361786526680298</v>
      </c>
      <c r="L17" s="82">
        <v>34.751708147793813</v>
      </c>
      <c r="M17" s="82">
        <v>35.116825862537361</v>
      </c>
      <c r="N17" s="82">
        <v>35.495256586899437</v>
      </c>
      <c r="O17" s="82">
        <v>35.868336829547736</v>
      </c>
      <c r="P17" s="82">
        <v>36.207829107264487</v>
      </c>
      <c r="Q17" s="82">
        <v>36.603259196756561</v>
      </c>
      <c r="R17" s="82">
        <v>36.987967257932446</v>
      </c>
      <c r="S17" s="82">
        <v>37.347523842075844</v>
      </c>
      <c r="T17" s="82">
        <v>37.738140604514371</v>
      </c>
      <c r="U17" s="82">
        <v>38.076537508022007</v>
      </c>
      <c r="V17" s="82">
        <v>38.474031956600477</v>
      </c>
      <c r="W17" s="82">
        <v>38.863511215052618</v>
      </c>
      <c r="X17" s="82">
        <v>39.21876002946977</v>
      </c>
      <c r="Y17" s="82">
        <v>39.595063200079522</v>
      </c>
      <c r="Z17" s="82">
        <v>39.982362242557741</v>
      </c>
      <c r="AA17" s="82">
        <v>40.357527909181108</v>
      </c>
      <c r="AB17" s="82">
        <v>40.732661978471505</v>
      </c>
      <c r="AC17" s="82">
        <v>41.100633985625365</v>
      </c>
      <c r="AD17" s="82">
        <v>41.489323310753619</v>
      </c>
      <c r="AE17" s="82">
        <v>41.865637013807699</v>
      </c>
      <c r="AF17" s="82">
        <v>42.248628286559672</v>
      </c>
      <c r="AG17" s="83">
        <v>42.628565150459288</v>
      </c>
      <c r="AH17" s="83">
        <v>42.989240651974704</v>
      </c>
      <c r="AI17" s="83">
        <v>43.353159281346549</v>
      </c>
      <c r="AJ17" s="83">
        <v>43.720350200184775</v>
      </c>
      <c r="AK17" s="83">
        <v>44.090842832315147</v>
      </c>
      <c r="AL17" s="83">
        <v>44.464666866137122</v>
      </c>
      <c r="AM17" s="83">
        <v>44.841852257002735</v>
      </c>
      <c r="AN17" s="83">
        <v>45.22242922961707</v>
      </c>
      <c r="AO17" s="83">
        <v>45.606428280460229</v>
      </c>
      <c r="AP17" s="83">
        <v>45.99388018023101</v>
      </c>
      <c r="AQ17" s="83">
        <v>46.384815976312716</v>
      </c>
      <c r="AR17" s="83">
        <v>46.779266995261011</v>
      </c>
      <c r="AS17" s="83">
        <v>47.177264845314205</v>
      </c>
      <c r="AT17" s="83">
        <v>47.578841418926046</v>
      </c>
      <c r="AU17" s="83">
        <v>47.984028895321416</v>
      </c>
      <c r="AV17" s="83">
        <v>48.392859743074837</v>
      </c>
      <c r="AW17" s="83">
        <v>48.805366722712293</v>
      </c>
      <c r="AX17" s="83">
        <v>49.221582889336432</v>
      </c>
      <c r="AY17" s="83">
        <v>49.641541595275285</v>
      </c>
      <c r="AZ17" s="83">
        <v>50.065276492754883</v>
      </c>
      <c r="BA17" s="83">
        <v>50.492821536595912</v>
      </c>
      <c r="BB17" s="83">
        <v>50.924210986934547</v>
      </c>
      <c r="BC17" s="83">
        <v>51.359479411967847</v>
      </c>
      <c r="BD17" s="83">
        <v>51.798661690723726</v>
      </c>
      <c r="BE17" s="83">
        <v>52.241793015855912</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8.25" x14ac:dyDescent="0.2">
      <c r="B18" s="56">
        <v>12</v>
      </c>
      <c r="C18" s="91" t="s">
        <v>281</v>
      </c>
      <c r="D18" s="26" t="s">
        <v>282</v>
      </c>
      <c r="E18" s="26" t="s">
        <v>278</v>
      </c>
      <c r="F18" s="26">
        <v>2</v>
      </c>
      <c r="G18" s="36"/>
      <c r="H18" s="82">
        <v>73.656560292543546</v>
      </c>
      <c r="I18" s="82">
        <v>74.359160390722721</v>
      </c>
      <c r="J18" s="82">
        <v>75.050460487322894</v>
      </c>
      <c r="K18" s="82">
        <v>75.725580581662129</v>
      </c>
      <c r="L18" s="82">
        <v>76.395760675311038</v>
      </c>
      <c r="M18" s="82">
        <v>77.041320765519643</v>
      </c>
      <c r="N18" s="82">
        <v>77.688300855926656</v>
      </c>
      <c r="O18" s="82">
        <v>78.273450937693767</v>
      </c>
      <c r="P18" s="82">
        <v>78.860571019736128</v>
      </c>
      <c r="Q18" s="82">
        <v>79.529081113151705</v>
      </c>
      <c r="R18" s="82">
        <v>80.12278119611355</v>
      </c>
      <c r="S18" s="82">
        <v>80.719601279511352</v>
      </c>
      <c r="T18" s="82">
        <v>81.341641366433336</v>
      </c>
      <c r="U18" s="82">
        <v>81.916401446748566</v>
      </c>
      <c r="V18" s="82">
        <v>82.574581538720665</v>
      </c>
      <c r="W18" s="82">
        <v>83.211741627755458</v>
      </c>
      <c r="X18" s="82">
        <v>83.821411712948887</v>
      </c>
      <c r="Y18" s="82">
        <v>84.439061799257445</v>
      </c>
      <c r="Z18" s="82">
        <v>85.072541887778016</v>
      </c>
      <c r="AA18" s="82">
        <v>85.690081974071177</v>
      </c>
      <c r="AB18" s="82">
        <v>86.307702060375533</v>
      </c>
      <c r="AC18" s="82">
        <v>86.944112149305539</v>
      </c>
      <c r="AD18" s="82">
        <v>87.57933223806927</v>
      </c>
      <c r="AE18" s="82">
        <v>88.214182326781284</v>
      </c>
      <c r="AF18" s="82">
        <v>88.838792414062397</v>
      </c>
      <c r="AG18" s="83">
        <v>89.479122503540182</v>
      </c>
      <c r="AH18" s="83">
        <v>90.124173876635183</v>
      </c>
      <c r="AI18" s="83">
        <v>90.773982885150573</v>
      </c>
      <c r="AJ18" s="83">
        <v>91.428586182692172</v>
      </c>
      <c r="AK18" s="83">
        <v>92.088020727472554</v>
      </c>
      <c r="AL18" s="83">
        <v>92.752323785144711</v>
      </c>
      <c r="AM18" s="83">
        <v>93.421532931666178</v>
      </c>
      <c r="AN18" s="83">
        <v>94.095686056193543</v>
      </c>
      <c r="AO18" s="83">
        <v>94.774821364007821</v>
      </c>
      <c r="AP18" s="83">
        <v>95.458977379471264</v>
      </c>
      <c r="AQ18" s="83">
        <v>96.148192949015709</v>
      </c>
      <c r="AR18" s="83">
        <v>96.842507244163031</v>
      </c>
      <c r="AS18" s="83">
        <v>97.541959764578053</v>
      </c>
      <c r="AT18" s="83">
        <v>98.24659034115426</v>
      </c>
      <c r="AU18" s="83">
        <v>98.956439139132712</v>
      </c>
      <c r="AV18" s="83">
        <v>99.671546661254666</v>
      </c>
      <c r="AW18" s="83">
        <v>100.39195375094818</v>
      </c>
      <c r="AX18" s="83">
        <v>101.11770159554928</v>
      </c>
      <c r="AY18" s="83">
        <v>101.84883172955787</v>
      </c>
      <c r="AZ18" s="83">
        <v>102.58538603792907</v>
      </c>
      <c r="BA18" s="83">
        <v>103.32740675940019</v>
      </c>
      <c r="BB18" s="83">
        <v>104.07493648985405</v>
      </c>
      <c r="BC18" s="83">
        <v>104.8280181857188</v>
      </c>
      <c r="BD18" s="83">
        <v>105.58669516740478</v>
      </c>
      <c r="BE18" s="83">
        <v>106.35101112277904</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8.25" x14ac:dyDescent="0.2">
      <c r="B19" s="56">
        <v>13</v>
      </c>
      <c r="C19" s="91" t="s">
        <v>283</v>
      </c>
      <c r="D19" s="26" t="s">
        <v>284</v>
      </c>
      <c r="E19" s="26" t="s">
        <v>285</v>
      </c>
      <c r="F19" s="26">
        <v>1</v>
      </c>
      <c r="G19" s="36"/>
      <c r="H19" s="86">
        <v>2.3385923408393894</v>
      </c>
      <c r="I19" s="86">
        <v>2.3325577450461417</v>
      </c>
      <c r="J19" s="86">
        <v>2.32686685726437</v>
      </c>
      <c r="K19" s="86">
        <v>2.3204454138107584</v>
      </c>
      <c r="L19" s="86">
        <v>2.3122872114019617</v>
      </c>
      <c r="M19" s="86">
        <v>2.306814050055785</v>
      </c>
      <c r="N19" s="86">
        <v>2.3004993531292066</v>
      </c>
      <c r="O19" s="86">
        <v>2.2925909220755267</v>
      </c>
      <c r="P19" s="86">
        <v>2.2870609017050638</v>
      </c>
      <c r="Q19" s="86">
        <v>2.2801564520916586</v>
      </c>
      <c r="R19" s="86">
        <v>2.2720592868803879</v>
      </c>
      <c r="S19" s="86">
        <v>2.2660030000040656</v>
      </c>
      <c r="T19" s="86">
        <v>2.2579386048782388</v>
      </c>
      <c r="U19" s="86">
        <v>2.252585980505553</v>
      </c>
      <c r="V19" s="86">
        <v>2.2463458147625683</v>
      </c>
      <c r="W19" s="86">
        <v>2.2401206396549322</v>
      </c>
      <c r="X19" s="86">
        <v>2.2355726798393665</v>
      </c>
      <c r="Y19" s="86">
        <v>2.2298881760128064</v>
      </c>
      <c r="Z19" s="86">
        <v>2.2240879860837839</v>
      </c>
      <c r="AA19" s="86">
        <v>2.2190715350277732</v>
      </c>
      <c r="AB19" s="86">
        <v>2.213722897523664</v>
      </c>
      <c r="AC19" s="86">
        <v>2.2095181449408945</v>
      </c>
      <c r="AD19" s="86">
        <v>2.2042659044828739</v>
      </c>
      <c r="AE19" s="86">
        <v>2.1998870459402542</v>
      </c>
      <c r="AF19" s="86">
        <v>2.1947355069098995</v>
      </c>
      <c r="AG19" s="87">
        <v>2.1903232803326498</v>
      </c>
      <c r="AH19" s="87">
        <v>2.1859249410935684</v>
      </c>
      <c r="AI19" s="87">
        <v>2.1815403617207005</v>
      </c>
      <c r="AJ19" s="87">
        <v>2.1771694167927205</v>
      </c>
      <c r="AK19" s="87">
        <v>2.1728119829000891</v>
      </c>
      <c r="AL19" s="87">
        <v>2.1684679386070465</v>
      </c>
      <c r="AM19" s="87">
        <v>2.1641371644144427</v>
      </c>
      <c r="AN19" s="87">
        <v>2.1598195427233624</v>
      </c>
      <c r="AO19" s="87">
        <v>2.1555149577995323</v>
      </c>
      <c r="AP19" s="87">
        <v>2.151223295738502</v>
      </c>
      <c r="AQ19" s="87">
        <v>2.1469444444315582</v>
      </c>
      <c r="AR19" s="87">
        <v>2.1426782935323736</v>
      </c>
      <c r="AS19" s="87">
        <v>2.1384247344243614</v>
      </c>
      <c r="AT19" s="87">
        <v>2.1341836601887221</v>
      </c>
      <c r="AU19" s="87">
        <v>2.1299549655731624</v>
      </c>
      <c r="AV19" s="87">
        <v>2.1257385469612768</v>
      </c>
      <c r="AW19" s="87">
        <v>2.1215343023425657</v>
      </c>
      <c r="AX19" s="87">
        <v>2.1173421312830829</v>
      </c>
      <c r="AY19" s="87">
        <v>2.1131619348966963</v>
      </c>
      <c r="AZ19" s="87">
        <v>2.1089936158169396</v>
      </c>
      <c r="BA19" s="87">
        <v>2.1048370781694508</v>
      </c>
      <c r="BB19" s="87">
        <v>2.1006922275449806</v>
      </c>
      <c r="BC19" s="87">
        <v>2.0965589709729473</v>
      </c>
      <c r="BD19" s="87">
        <v>2.0924372168955463</v>
      </c>
      <c r="BE19" s="87">
        <v>2.0883268751423762</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8.25" x14ac:dyDescent="0.2">
      <c r="B20" s="56">
        <v>14</v>
      </c>
      <c r="C20" s="91" t="s">
        <v>286</v>
      </c>
      <c r="D20" s="26" t="s">
        <v>287</v>
      </c>
      <c r="E20" s="26" t="s">
        <v>285</v>
      </c>
      <c r="F20" s="26">
        <v>1</v>
      </c>
      <c r="G20" s="36"/>
      <c r="H20" s="86">
        <v>2.5728701800347111</v>
      </c>
      <c r="I20" s="86">
        <v>2.57180330777773</v>
      </c>
      <c r="J20" s="86">
        <v>2.5703137389237569</v>
      </c>
      <c r="K20" s="86">
        <v>2.5686720779366783</v>
      </c>
      <c r="L20" s="86">
        <v>2.5670325126708531</v>
      </c>
      <c r="M20" s="86">
        <v>2.5670325126708531</v>
      </c>
      <c r="N20" s="86">
        <v>2.5670325126708531</v>
      </c>
      <c r="O20" s="86">
        <v>2.5670325126708531</v>
      </c>
      <c r="P20" s="86">
        <v>2.5670325126708531</v>
      </c>
      <c r="Q20" s="86">
        <v>2.5670325126708531</v>
      </c>
      <c r="R20" s="86">
        <v>2.5670325126708531</v>
      </c>
      <c r="S20" s="86">
        <v>2.5670325126708531</v>
      </c>
      <c r="T20" s="86">
        <v>2.5670325126708531</v>
      </c>
      <c r="U20" s="86">
        <v>2.5670325126708531</v>
      </c>
      <c r="V20" s="86">
        <v>2.5670325126708531</v>
      </c>
      <c r="W20" s="86">
        <v>2.5670325126708531</v>
      </c>
      <c r="X20" s="86">
        <v>2.5670325126708531</v>
      </c>
      <c r="Y20" s="86">
        <v>2.5670325126708531</v>
      </c>
      <c r="Z20" s="86">
        <v>2.5670325126708531</v>
      </c>
      <c r="AA20" s="86">
        <v>2.5670325126708531</v>
      </c>
      <c r="AB20" s="86">
        <v>2.5670325126708531</v>
      </c>
      <c r="AC20" s="86">
        <v>2.5670325126708531</v>
      </c>
      <c r="AD20" s="86">
        <v>2.5670325126708531</v>
      </c>
      <c r="AE20" s="86">
        <v>2.5670325126708531</v>
      </c>
      <c r="AF20" s="86">
        <v>2.5670325126708531</v>
      </c>
      <c r="AG20" s="87">
        <v>2.5670325126708531</v>
      </c>
      <c r="AH20" s="87">
        <v>2.5670325126708531</v>
      </c>
      <c r="AI20" s="87">
        <v>2.5670325126708531</v>
      </c>
      <c r="AJ20" s="87">
        <v>2.5670325126708531</v>
      </c>
      <c r="AK20" s="87">
        <v>2.5670325126708531</v>
      </c>
      <c r="AL20" s="87">
        <v>2.5670325126708531</v>
      </c>
      <c r="AM20" s="87">
        <v>2.5670325126708531</v>
      </c>
      <c r="AN20" s="87">
        <v>2.5670325126708531</v>
      </c>
      <c r="AO20" s="87">
        <v>2.5670325126708531</v>
      </c>
      <c r="AP20" s="87">
        <v>2.5670325126708531</v>
      </c>
      <c r="AQ20" s="87">
        <v>2.5670325126708531</v>
      </c>
      <c r="AR20" s="87">
        <v>2.5670325126708531</v>
      </c>
      <c r="AS20" s="87">
        <v>2.5670325126708531</v>
      </c>
      <c r="AT20" s="87">
        <v>2.5670325126708531</v>
      </c>
      <c r="AU20" s="87">
        <v>2.5670325126708531</v>
      </c>
      <c r="AV20" s="87">
        <v>2.5670325126708531</v>
      </c>
      <c r="AW20" s="87">
        <v>2.5670325126708531</v>
      </c>
      <c r="AX20" s="87">
        <v>2.5670325126708531</v>
      </c>
      <c r="AY20" s="87">
        <v>2.5670325126708531</v>
      </c>
      <c r="AZ20" s="87">
        <v>2.5670325126708531</v>
      </c>
      <c r="BA20" s="87">
        <v>2.5670325126708531</v>
      </c>
      <c r="BB20" s="87">
        <v>2.5670325126708531</v>
      </c>
      <c r="BC20" s="87">
        <v>2.5670325126708531</v>
      </c>
      <c r="BD20" s="87">
        <v>2.5670325126708531</v>
      </c>
      <c r="BE20" s="87">
        <v>2.5670325126708531</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8.25" x14ac:dyDescent="0.2">
      <c r="B21" s="56">
        <v>15</v>
      </c>
      <c r="C21" s="91" t="s">
        <v>288</v>
      </c>
      <c r="D21" s="26" t="s">
        <v>289</v>
      </c>
      <c r="E21" s="26" t="s">
        <v>290</v>
      </c>
      <c r="F21" s="26">
        <v>0</v>
      </c>
      <c r="G21" s="36"/>
      <c r="H21" s="88">
        <v>0.86767197525791928</v>
      </c>
      <c r="I21" s="88">
        <v>0.86941531886985279</v>
      </c>
      <c r="J21" s="88">
        <v>0.87116279753763937</v>
      </c>
      <c r="K21" s="88">
        <v>0.87291694684646004</v>
      </c>
      <c r="L21" s="88">
        <v>0.87472032420467982</v>
      </c>
      <c r="M21" s="88">
        <v>0.87582303150957486</v>
      </c>
      <c r="N21" s="88">
        <v>0.87696640919875402</v>
      </c>
      <c r="O21" s="88">
        <v>0.87807098685287199</v>
      </c>
      <c r="P21" s="88">
        <v>0.87904708673827925</v>
      </c>
      <c r="Q21" s="88">
        <v>0.88019290175419784</v>
      </c>
      <c r="R21" s="88">
        <v>0.88127536041722887</v>
      </c>
      <c r="S21" s="88">
        <v>0.88226667199503239</v>
      </c>
      <c r="T21" s="88">
        <v>0.88335226151831225</v>
      </c>
      <c r="U21" s="88">
        <v>0.88423983478202794</v>
      </c>
      <c r="V21" s="88">
        <v>0.88528166953175147</v>
      </c>
      <c r="W21" s="88">
        <v>0.88627868908286156</v>
      </c>
      <c r="X21" s="88">
        <v>0.88715784912797691</v>
      </c>
      <c r="Y21" s="88">
        <v>0.88808282216172374</v>
      </c>
      <c r="Z21" s="88">
        <v>0.88902056956147624</v>
      </c>
      <c r="AA21" s="88">
        <v>0.88990546807710058</v>
      </c>
      <c r="AB21" s="88">
        <v>0.89077613529732547</v>
      </c>
      <c r="AC21" s="88">
        <v>0.89161020690929382</v>
      </c>
      <c r="AD21" s="88">
        <v>0.89248406995585583</v>
      </c>
      <c r="AE21" s="88">
        <v>0.89330987352359403</v>
      </c>
      <c r="AF21" s="88">
        <v>0.89413774653028044</v>
      </c>
      <c r="AG21" s="89">
        <v>0.89494342882985023</v>
      </c>
      <c r="AH21" s="89">
        <v>0.89574209957064455</v>
      </c>
      <c r="AI21" s="89">
        <v>0.89653382024761585</v>
      </c>
      <c r="AJ21" s="89">
        <v>0.89731865181030712</v>
      </c>
      <c r="AK21" s="89">
        <v>0.89809665466769839</v>
      </c>
      <c r="AL21" s="89">
        <v>0.89886788869301071</v>
      </c>
      <c r="AM21" s="89">
        <v>0.8996324132284681</v>
      </c>
      <c r="AN21" s="89">
        <v>0.90039028709001534</v>
      </c>
      <c r="AO21" s="89">
        <v>0.90114156857199501</v>
      </c>
      <c r="AP21" s="89">
        <v>0.90188631545178333</v>
      </c>
      <c r="AQ21" s="89">
        <v>0.90262458499438303</v>
      </c>
      <c r="AR21" s="89">
        <v>0.90335643395697718</v>
      </c>
      <c r="AS21" s="89">
        <v>0.90408191859344145</v>
      </c>
      <c r="AT21" s="89">
        <v>0.90480109465881631</v>
      </c>
      <c r="AU21" s="89">
        <v>0.90551401741373938</v>
      </c>
      <c r="AV21" s="89">
        <v>0.90622074162883903</v>
      </c>
      <c r="AW21" s="89">
        <v>0.90692132158908823</v>
      </c>
      <c r="AX21" s="89">
        <v>0.90761581109811906</v>
      </c>
      <c r="AY21" s="89">
        <v>0.90830426348250037</v>
      </c>
      <c r="AZ21" s="89">
        <v>0.90898673159597609</v>
      </c>
      <c r="BA21" s="89">
        <v>0.9096632678236668</v>
      </c>
      <c r="BB21" s="89">
        <v>0.91033392408623237</v>
      </c>
      <c r="BC21" s="89">
        <v>0.91099875184399925</v>
      </c>
      <c r="BD21" s="89">
        <v>0.9116578021010503</v>
      </c>
      <c r="BE21" s="89">
        <v>0.91231112540927783</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
    <row r="23" spans="2:88" x14ac:dyDescent="0.2"/>
    <row r="24" spans="2:88" x14ac:dyDescent="0.2"/>
    <row r="25" spans="2:88" ht="15" x14ac:dyDescent="0.25">
      <c r="B25" s="45" t="s">
        <v>116</v>
      </c>
    </row>
    <row r="26" spans="2:88" x14ac:dyDescent="0.2"/>
    <row r="27" spans="2:88" x14ac:dyDescent="0.2">
      <c r="B27" s="46"/>
      <c r="C27" t="s">
        <v>117</v>
      </c>
    </row>
    <row r="28" spans="2:88" x14ac:dyDescent="0.2"/>
    <row r="29" spans="2:88" x14ac:dyDescent="0.2">
      <c r="B29" s="47"/>
      <c r="C29" t="s">
        <v>118</v>
      </c>
    </row>
    <row r="30" spans="2:88" x14ac:dyDescent="0.2"/>
    <row r="31" spans="2:88" x14ac:dyDescent="0.2"/>
    <row r="32" spans="2:88" x14ac:dyDescent="0.2"/>
    <row r="33" spans="2:9" ht="15" x14ac:dyDescent="0.25">
      <c r="B33" s="126" t="s">
        <v>291</v>
      </c>
      <c r="C33" s="127"/>
      <c r="D33" s="127"/>
      <c r="E33" s="127"/>
      <c r="F33" s="127"/>
      <c r="G33" s="127"/>
      <c r="H33" s="127"/>
      <c r="I33" s="128"/>
    </row>
    <row r="34" spans="2:9" x14ac:dyDescent="0.2"/>
    <row r="35" spans="2:9" s="6" customFormat="1" ht="13.5" x14ac:dyDescent="0.2">
      <c r="B35" s="48" t="s">
        <v>72</v>
      </c>
      <c r="C35" s="129" t="s">
        <v>121</v>
      </c>
      <c r="D35" s="129"/>
      <c r="E35" s="129"/>
      <c r="F35" s="129"/>
      <c r="G35" s="129"/>
      <c r="H35" s="129"/>
      <c r="I35" s="129"/>
    </row>
    <row r="36" spans="2:9" s="6" customFormat="1" ht="89.65" customHeight="1" x14ac:dyDescent="0.2">
      <c r="B36" s="49">
        <v>1</v>
      </c>
      <c r="C36" s="122" t="s">
        <v>292</v>
      </c>
      <c r="D36" s="109"/>
      <c r="E36" s="109"/>
      <c r="F36" s="109"/>
      <c r="G36" s="109"/>
      <c r="H36" s="109"/>
      <c r="I36" s="109"/>
    </row>
    <row r="37" spans="2:9" s="6" customFormat="1" ht="76.5" customHeight="1" x14ac:dyDescent="0.2">
      <c r="B37" s="49">
        <f>B36+1</f>
        <v>2</v>
      </c>
      <c r="C37" s="110" t="s">
        <v>293</v>
      </c>
      <c r="D37" s="111"/>
      <c r="E37" s="111"/>
      <c r="F37" s="111"/>
      <c r="G37" s="111"/>
      <c r="H37" s="111"/>
      <c r="I37" s="112"/>
    </row>
    <row r="38" spans="2:9" s="6" customFormat="1" ht="58.15" customHeight="1" x14ac:dyDescent="0.2">
      <c r="B38" s="49">
        <f t="shared" ref="B38:B50" si="0">B37+1</f>
        <v>3</v>
      </c>
      <c r="C38" s="110" t="s">
        <v>294</v>
      </c>
      <c r="D38" s="111"/>
      <c r="E38" s="111"/>
      <c r="F38" s="111"/>
      <c r="G38" s="111"/>
      <c r="H38" s="111"/>
      <c r="I38" s="112"/>
    </row>
    <row r="39" spans="2:9" s="6" customFormat="1" ht="73.150000000000006" customHeight="1" x14ac:dyDescent="0.2">
      <c r="B39" s="49">
        <f t="shared" si="0"/>
        <v>4</v>
      </c>
      <c r="C39" s="110" t="s">
        <v>295</v>
      </c>
      <c r="D39" s="111"/>
      <c r="E39" s="111"/>
      <c r="F39" s="111"/>
      <c r="G39" s="111"/>
      <c r="H39" s="111"/>
      <c r="I39" s="112"/>
    </row>
    <row r="40" spans="2:9" s="6" customFormat="1" ht="59.65" customHeight="1" x14ac:dyDescent="0.2">
      <c r="B40" s="49">
        <f t="shared" si="0"/>
        <v>5</v>
      </c>
      <c r="C40" s="110" t="s">
        <v>296</v>
      </c>
      <c r="D40" s="111"/>
      <c r="E40" s="111"/>
      <c r="F40" s="111"/>
      <c r="G40" s="111"/>
      <c r="H40" s="111"/>
      <c r="I40" s="112"/>
    </row>
    <row r="41" spans="2:9" s="6" customFormat="1" ht="52.15" customHeight="1" x14ac:dyDescent="0.2">
      <c r="B41" s="49">
        <f t="shared" si="0"/>
        <v>6</v>
      </c>
      <c r="C41" s="110" t="s">
        <v>297</v>
      </c>
      <c r="D41" s="111"/>
      <c r="E41" s="111"/>
      <c r="F41" s="111"/>
      <c r="G41" s="111"/>
      <c r="H41" s="111"/>
      <c r="I41" s="112"/>
    </row>
    <row r="42" spans="2:9" s="6" customFormat="1" ht="54.4" customHeight="1" x14ac:dyDescent="0.2">
      <c r="B42" s="49">
        <f t="shared" si="0"/>
        <v>7</v>
      </c>
      <c r="C42" s="110" t="s">
        <v>298</v>
      </c>
      <c r="D42" s="111"/>
      <c r="E42" s="111"/>
      <c r="F42" s="111"/>
      <c r="G42" s="111"/>
      <c r="H42" s="111"/>
      <c r="I42" s="112"/>
    </row>
    <row r="43" spans="2:9" s="6" customFormat="1" ht="67.150000000000006" customHeight="1" x14ac:dyDescent="0.2">
      <c r="B43" s="49">
        <f t="shared" si="0"/>
        <v>8</v>
      </c>
      <c r="C43" s="110" t="s">
        <v>299</v>
      </c>
      <c r="D43" s="111"/>
      <c r="E43" s="111"/>
      <c r="F43" s="111"/>
      <c r="G43" s="111"/>
      <c r="H43" s="111"/>
      <c r="I43" s="112"/>
    </row>
    <row r="44" spans="2:9" s="6" customFormat="1" ht="67.150000000000006" customHeight="1" x14ac:dyDescent="0.2">
      <c r="B44" s="49">
        <f t="shared" si="0"/>
        <v>9</v>
      </c>
      <c r="C44" s="110" t="s">
        <v>300</v>
      </c>
      <c r="D44" s="111"/>
      <c r="E44" s="111"/>
      <c r="F44" s="111"/>
      <c r="G44" s="111"/>
      <c r="H44" s="111"/>
      <c r="I44" s="112"/>
    </row>
    <row r="45" spans="2:9" s="6" customFormat="1" ht="56.65" customHeight="1" x14ac:dyDescent="0.2">
      <c r="B45" s="49">
        <f t="shared" si="0"/>
        <v>10</v>
      </c>
      <c r="C45" s="110" t="s">
        <v>301</v>
      </c>
      <c r="D45" s="111"/>
      <c r="E45" s="111"/>
      <c r="F45" s="111"/>
      <c r="G45" s="111"/>
      <c r="H45" s="111"/>
      <c r="I45" s="112"/>
    </row>
    <row r="46" spans="2:9" s="6" customFormat="1" ht="94.9" customHeight="1" x14ac:dyDescent="0.2">
      <c r="B46" s="49">
        <f t="shared" si="0"/>
        <v>11</v>
      </c>
      <c r="C46" s="110" t="s">
        <v>302</v>
      </c>
      <c r="D46" s="111"/>
      <c r="E46" s="111"/>
      <c r="F46" s="111"/>
      <c r="G46" s="111"/>
      <c r="H46" s="111"/>
      <c r="I46" s="112"/>
    </row>
    <row r="47" spans="2:9" s="6" customFormat="1" ht="47.65" customHeight="1" x14ac:dyDescent="0.2">
      <c r="B47" s="49">
        <f t="shared" si="0"/>
        <v>12</v>
      </c>
      <c r="C47" s="110" t="s">
        <v>303</v>
      </c>
      <c r="D47" s="111"/>
      <c r="E47" s="111"/>
      <c r="F47" s="111"/>
      <c r="G47" s="111"/>
      <c r="H47" s="111"/>
      <c r="I47" s="112"/>
    </row>
    <row r="48" spans="2:9" s="6" customFormat="1" ht="46.9" customHeight="1" x14ac:dyDescent="0.2">
      <c r="B48" s="49">
        <f t="shared" si="0"/>
        <v>13</v>
      </c>
      <c r="C48" s="110" t="s">
        <v>304</v>
      </c>
      <c r="D48" s="111"/>
      <c r="E48" s="111"/>
      <c r="F48" s="111"/>
      <c r="G48" s="111"/>
      <c r="H48" s="111"/>
      <c r="I48" s="112"/>
    </row>
    <row r="49" spans="2:9" s="6" customFormat="1" ht="31.15" customHeight="1" x14ac:dyDescent="0.2">
      <c r="B49" s="49">
        <f t="shared" si="0"/>
        <v>14</v>
      </c>
      <c r="C49" s="110" t="s">
        <v>305</v>
      </c>
      <c r="D49" s="111"/>
      <c r="E49" s="111"/>
      <c r="F49" s="111"/>
      <c r="G49" s="111"/>
      <c r="H49" s="111"/>
      <c r="I49" s="112"/>
    </row>
    <row r="50" spans="2:9" s="6" customFormat="1" ht="48.4" customHeight="1" x14ac:dyDescent="0.2">
      <c r="B50" s="49">
        <f t="shared" si="0"/>
        <v>15</v>
      </c>
      <c r="C50" s="110" t="s">
        <v>306</v>
      </c>
      <c r="D50" s="111"/>
      <c r="E50" s="111"/>
      <c r="F50" s="111"/>
      <c r="G50" s="111"/>
      <c r="H50" s="111"/>
      <c r="I50" s="112"/>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BE15" sqref="BE15"/>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B1" s="108" t="s">
        <v>307</v>
      </c>
      <c r="C1" s="108"/>
      <c r="D1" s="108"/>
      <c r="E1" s="108"/>
      <c r="F1" s="108"/>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90" t="s">
        <v>6</v>
      </c>
      <c r="C4" s="90"/>
      <c r="D4" s="130" t="str">
        <f>'Cover sheet'!C6</f>
        <v>Hampshire Andover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72</v>
      </c>
      <c r="C6" s="17" t="s">
        <v>155</v>
      </c>
      <c r="D6" s="18" t="s">
        <v>74</v>
      </c>
      <c r="E6" s="18" t="s">
        <v>75</v>
      </c>
      <c r="F6" s="75" t="s">
        <v>76</v>
      </c>
      <c r="G6" s="36"/>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1" x14ac:dyDescent="0.2">
      <c r="B7" s="56">
        <v>1</v>
      </c>
      <c r="C7" s="28" t="s">
        <v>308</v>
      </c>
      <c r="D7" s="29" t="s">
        <v>309</v>
      </c>
      <c r="E7" s="29" t="s">
        <v>103</v>
      </c>
      <c r="F7" s="29">
        <v>2</v>
      </c>
      <c r="G7" s="36"/>
      <c r="H7" s="82">
        <f>'[2]4. BL SDB'!L$3</f>
        <v>18.924933559339632</v>
      </c>
      <c r="I7" s="82">
        <f>'[2]4. BL SDB'!M$3</f>
        <v>18.919476926944562</v>
      </c>
      <c r="J7" s="82">
        <f>'[2]4. BL SDB'!N$3</f>
        <v>18.924238609857206</v>
      </c>
      <c r="K7" s="82">
        <f>'[2]4. BL SDB'!O$3</f>
        <v>18.939463348533518</v>
      </c>
      <c r="L7" s="82">
        <f>'[2]4. BL SDB'!P$3</f>
        <v>18.968323949552502</v>
      </c>
      <c r="M7" s="82">
        <f>'[2]4. BL SDB'!Q$3</f>
        <v>18.996544181286691</v>
      </c>
      <c r="N7" s="82">
        <f>'[2]4. BL SDB'!R$3</f>
        <v>19.034269020757314</v>
      </c>
      <c r="O7" s="82">
        <f>'[2]4. BL SDB'!S$3</f>
        <v>19.071742894398501</v>
      </c>
      <c r="P7" s="82">
        <f>'[2]4. BL SDB'!T$3</f>
        <v>19.11055224551971</v>
      </c>
      <c r="Q7" s="82">
        <f>'[2]4. BL SDB'!U$3</f>
        <v>19.168253056654581</v>
      </c>
      <c r="R7" s="82">
        <f>'[2]4. BL SDB'!V$3</f>
        <v>19.222558837542241</v>
      </c>
      <c r="S7" s="82">
        <f>'[2]4. BL SDB'!W$3</f>
        <v>19.277765838743072</v>
      </c>
      <c r="T7" s="82">
        <f>'[2]4. BL SDB'!X$3</f>
        <v>19.341109127821674</v>
      </c>
      <c r="U7" s="82">
        <f>'[2]4. BL SDB'!Y$3</f>
        <v>19.39661415177093</v>
      </c>
      <c r="V7" s="82">
        <f>'[2]4. BL SDB'!Z$3</f>
        <v>19.471178175244614</v>
      </c>
      <c r="W7" s="82">
        <f>'[2]4. BL SDB'!AA$3</f>
        <v>19.544846241139744</v>
      </c>
      <c r="X7" s="82">
        <f>'[2]4. BL SDB'!AB$3</f>
        <v>19.614539922713497</v>
      </c>
      <c r="Y7" s="82">
        <f>'[2]4. BL SDB'!AC$3</f>
        <v>19.688378198255606</v>
      </c>
      <c r="Z7" s="82">
        <f>'[2]4. BL SDB'!AD$3</f>
        <v>19.766557452744912</v>
      </c>
      <c r="AA7" s="82">
        <f>'[2]4. BL SDB'!AE$3</f>
        <v>19.844122379055563</v>
      </c>
      <c r="AB7" s="82">
        <f>'[2]4. BL SDB'!AF$3</f>
        <v>19.922124922180767</v>
      </c>
      <c r="AC7" s="82">
        <f>'[2]4. BL SDB'!AG$3</f>
        <v>20.001448899580364</v>
      </c>
      <c r="AD7" s="82">
        <f>'[2]4. BL SDB'!AH$3</f>
        <v>20.084814610850895</v>
      </c>
      <c r="AE7" s="82">
        <f>'[2]4. BL SDB'!AI$3</f>
        <v>20.167518661799896</v>
      </c>
      <c r="AF7" s="82">
        <f>'[2]4. BL SDB'!AJ$3</f>
        <v>20.250187175246335</v>
      </c>
      <c r="AG7" s="85">
        <f>'[2]4. BL SDB'!AK$3</f>
        <v>20.330226651751779</v>
      </c>
      <c r="AH7" s="85">
        <f>'[2]4. BL SDB'!AL$3</f>
        <v>20.407060002265574</v>
      </c>
      <c r="AI7" s="85">
        <f>'[2]4. BL SDB'!AM$3</f>
        <v>20.484299130540574</v>
      </c>
      <c r="AJ7" s="85">
        <f>'[2]4. BL SDB'!AN$3</f>
        <v>20.561883866349206</v>
      </c>
      <c r="AK7" s="85">
        <f>'[2]4. BL SDB'!AO$3</f>
        <v>20.639760198245455</v>
      </c>
      <c r="AL7" s="85">
        <f>'[2]4. BL SDB'!AP$3</f>
        <v>20.717879515439794</v>
      </c>
      <c r="AM7" s="85">
        <f>'[2]4. BL SDB'!AQ$3</f>
        <v>20.796197952363677</v>
      </c>
      <c r="AN7" s="85">
        <f>'[2]4. BL SDB'!AR$3</f>
        <v>20.873450710803393</v>
      </c>
      <c r="AO7" s="85">
        <f>'[2]4. BL SDB'!AS$3</f>
        <v>20.948979750028347</v>
      </c>
      <c r="AP7" s="85">
        <f>'[2]4. BL SDB'!AT$3</f>
        <v>21.024559044684718</v>
      </c>
      <c r="AQ7" s="85">
        <f>'[2]4. BL SDB'!AU$3</f>
        <v>21.100159250706753</v>
      </c>
      <c r="AR7" s="85">
        <f>'[2]4. BL SDB'!AV$3</f>
        <v>21.175753598313669</v>
      </c>
      <c r="AS7" s="85">
        <f>'[2]4. BL SDB'!AW$3</f>
        <v>21.251317608042385</v>
      </c>
      <c r="AT7" s="85">
        <f>'[2]4. BL SDB'!AX$3</f>
        <v>21.326828842073347</v>
      </c>
      <c r="AU7" s="85">
        <f>'[2]4. BL SDB'!AY$3</f>
        <v>21.402266686030622</v>
      </c>
      <c r="AV7" s="85">
        <f>'[2]4. BL SDB'!AZ$3</f>
        <v>21.477612157135567</v>
      </c>
      <c r="AW7" s="85">
        <f>'[2]4. BL SDB'!BA$3</f>
        <v>21.552847735185274</v>
      </c>
      <c r="AX7" s="85">
        <f>'[2]4. BL SDB'!BB$3</f>
        <v>21.627519010527617</v>
      </c>
      <c r="AY7" s="85">
        <f>'[2]4. BL SDB'!BC$3</f>
        <v>21.70181590664787</v>
      </c>
      <c r="AZ7" s="85">
        <f>'[2]4. BL SDB'!BD$3</f>
        <v>21.775940233865654</v>
      </c>
      <c r="BA7" s="85">
        <f>'[2]4. BL SDB'!BE$3</f>
        <v>21.84987877332231</v>
      </c>
      <c r="BB7" s="85">
        <f>'[2]4. BL SDB'!BF$3</f>
        <v>21.923619171289872</v>
      </c>
      <c r="BC7" s="85">
        <f>'[2]4. BL SDB'!BG$3</f>
        <v>21.997149856505285</v>
      </c>
      <c r="BD7" s="85">
        <f>'[2]4. BL SDB'!BH$3</f>
        <v>22.063065626309037</v>
      </c>
      <c r="BE7" s="85">
        <f>'[2]4. BL SDB'!BI$3</f>
        <v>22.128603352975937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1" x14ac:dyDescent="0.2">
      <c r="B8" s="56">
        <f>B7+1</f>
        <v>2</v>
      </c>
      <c r="C8" s="91" t="s">
        <v>310</v>
      </c>
      <c r="D8" s="26" t="s">
        <v>311</v>
      </c>
      <c r="E8" s="26" t="s">
        <v>103</v>
      </c>
      <c r="F8" s="26">
        <v>2</v>
      </c>
      <c r="G8" s="36"/>
      <c r="H8" s="82">
        <f>'[2]4. BL SDB'!L$4</f>
        <v>24.338080480816188</v>
      </c>
      <c r="I8" s="82">
        <f>'[2]4. BL SDB'!M$4</f>
        <v>24.327167989928927</v>
      </c>
      <c r="J8" s="82">
        <f>'[2]4. BL SDB'!N$4</f>
        <v>24.322793737648283</v>
      </c>
      <c r="K8" s="82">
        <f>'[2]4. BL SDB'!O$4</f>
        <v>24.328777422585148</v>
      </c>
      <c r="L8" s="82">
        <f>'[2]4. BL SDB'!P$4</f>
        <v>24.350816571904559</v>
      </c>
      <c r="M8" s="82">
        <f>'[2]4. BL SDB'!Q$4</f>
        <v>24.659775330433686</v>
      </c>
      <c r="N8" s="82">
        <f>'[2]4. BL SDB'!R$4</f>
        <v>24.660015123063314</v>
      </c>
      <c r="O8" s="82">
        <f>'[2]4. BL SDB'!S$4</f>
        <v>9.6275850817411772</v>
      </c>
      <c r="P8" s="82">
        <f>'[2]4. BL SDB'!T$4</f>
        <v>9.637836977945998</v>
      </c>
      <c r="Q8" s="82">
        <f>'[2]4. BL SDB'!U$4</f>
        <v>9.6534932021994084</v>
      </c>
      <c r="R8" s="82">
        <f>'[2]4. BL SDB'!V$4</f>
        <v>9.6509004469472703</v>
      </c>
      <c r="S8" s="82">
        <f>'[2]4. BL SDB'!W$4</f>
        <v>9.6492089120083087</v>
      </c>
      <c r="T8" s="82">
        <f>'[2]4. BL SDB'!X$4</f>
        <v>9.655653664947117</v>
      </c>
      <c r="U8" s="82">
        <f>'[2]4. BL SDB'!Y$4</f>
        <v>9.6542601527565743</v>
      </c>
      <c r="V8" s="82">
        <f>'[2]4. BL SDB'!Z$4</f>
        <v>9.6719256400904641</v>
      </c>
      <c r="W8" s="82">
        <f>'[2]4. BL SDB'!AA$4</f>
        <v>9.6750409109056168</v>
      </c>
      <c r="X8" s="82">
        <f>'[2]4. BL SDB'!AB$4</f>
        <v>9.6741817973993864</v>
      </c>
      <c r="Y8" s="82">
        <f>'[2]4. BL SDB'!AC$4</f>
        <v>9.6774672778615187</v>
      </c>
      <c r="Z8" s="82">
        <f>'[2]4. BL SDB'!AD$4</f>
        <v>9.6850937372708454</v>
      </c>
      <c r="AA8" s="82">
        <f>'[2]4. BL SDB'!AE$4</f>
        <v>9.6921058685015158</v>
      </c>
      <c r="AB8" s="82">
        <f>'[2]4. BL SDB'!AF$4</f>
        <v>9.6977717776878531</v>
      </c>
      <c r="AC8" s="82">
        <f>'[2]4. BL SDB'!AG$4</f>
        <v>9.704759121148582</v>
      </c>
      <c r="AD8" s="82">
        <f>'[2]4. BL SDB'!AH$4</f>
        <v>9.7157881984802472</v>
      </c>
      <c r="AE8" s="82">
        <f>'[2]4. BL SDB'!AI$4</f>
        <v>9.7261556154903808</v>
      </c>
      <c r="AF8" s="82">
        <f>'[2]4. BL SDB'!AJ$4</f>
        <v>9.7364874949979505</v>
      </c>
      <c r="AG8" s="85">
        <f>'[2]4. BL SDB'!AK$4</f>
        <v>9.7392308892904236</v>
      </c>
      <c r="AH8" s="85">
        <f>'[2]4. BL SDB'!AL$4</f>
        <v>9.738768157591247</v>
      </c>
      <c r="AI8" s="85">
        <f>'[2]4. BL SDB'!AM$4</f>
        <v>9.7387112036532688</v>
      </c>
      <c r="AJ8" s="85">
        <f>'[2]4. BL SDB'!AN$4</f>
        <v>9.7389998572489294</v>
      </c>
      <c r="AK8" s="85">
        <f>'[2]4. BL SDB'!AO$4</f>
        <v>9.7395801069322072</v>
      </c>
      <c r="AL8" s="85">
        <f>'[2]4. BL SDB'!AP$4</f>
        <v>9.7487639538559119</v>
      </c>
      <c r="AM8" s="85">
        <f>'[2]4. BL SDB'!AQ$4</f>
        <v>9.7581469205091658</v>
      </c>
      <c r="AN8" s="85">
        <f>'[2]4. BL SDB'!AR$4</f>
        <v>9.7664642086782525</v>
      </c>
      <c r="AO8" s="85">
        <f>'[2]4. BL SDB'!AS$4</f>
        <v>9.7730577776325731</v>
      </c>
      <c r="AP8" s="85">
        <f>'[2]4. BL SDB'!AT$4</f>
        <v>9.7797016020183136</v>
      </c>
      <c r="AQ8" s="85">
        <f>'[2]4. BL SDB'!AU$4</f>
        <v>9.7856287926850332</v>
      </c>
      <c r="AR8" s="85">
        <f>'[2]4. BL SDB'!AV$4</f>
        <v>9.7915501249366397</v>
      </c>
      <c r="AS8" s="85">
        <f>'[2]4. BL SDB'!AW$4</f>
        <v>9.7974411193100437</v>
      </c>
      <c r="AT8" s="85">
        <f>'[2]4. BL SDB'!AX$4</f>
        <v>9.8032793379856926</v>
      </c>
      <c r="AU8" s="85">
        <f>'[2]4. BL SDB'!AY$4</f>
        <v>9.8090441665876558</v>
      </c>
      <c r="AV8" s="85">
        <f>'[2]4. BL SDB'!AZ$4</f>
        <v>9.8176737820107967</v>
      </c>
      <c r="AW8" s="85">
        <f>'[2]4. BL SDB'!BA$4</f>
        <v>9.8261935043786934</v>
      </c>
      <c r="AX8" s="85">
        <f>'[2]4. BL SDB'!BB$4</f>
        <v>9.8341489240392299</v>
      </c>
      <c r="AY8" s="85">
        <f>'[2]4. BL SDB'!BC$4</f>
        <v>9.8417299644776772</v>
      </c>
      <c r="AZ8" s="85">
        <f>'[2]4. BL SDB'!BD$4</f>
        <v>9.8491384360136518</v>
      </c>
      <c r="BA8" s="85">
        <f>'[2]4. BL SDB'!BE$4</f>
        <v>9.8599785910873816</v>
      </c>
      <c r="BB8" s="85">
        <f>'[2]4. BL SDB'!BF$4</f>
        <v>9.8706206046720197</v>
      </c>
      <c r="BC8" s="85">
        <f>'[2]4. BL SDB'!BG$4</f>
        <v>9.8810529055045055</v>
      </c>
      <c r="BD8" s="85">
        <f>'[2]4. BL SDB'!BH$4</f>
        <v>9.8838702909253318</v>
      </c>
      <c r="BE8" s="85">
        <f>'[2]4. BL SDB'!BI$4</f>
        <v>9.8863096332093061</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1" x14ac:dyDescent="0.2">
      <c r="B9" s="56">
        <f t="shared" ref="B9:B11" si="0">B8+1</f>
        <v>3</v>
      </c>
      <c r="C9" s="91" t="s">
        <v>312</v>
      </c>
      <c r="D9" s="26" t="s">
        <v>313</v>
      </c>
      <c r="E9" s="26" t="s">
        <v>103</v>
      </c>
      <c r="F9" s="26">
        <v>2</v>
      </c>
      <c r="G9" s="36"/>
      <c r="H9" s="82">
        <f>'[2]4. BL SDB'!L$5</f>
        <v>23.928080480816188</v>
      </c>
      <c r="I9" s="82">
        <f>'[2]4. BL SDB'!M$5</f>
        <v>23.917167989928927</v>
      </c>
      <c r="J9" s="82">
        <f>'[2]4. BL SDB'!N$5</f>
        <v>23.912793737648283</v>
      </c>
      <c r="K9" s="82">
        <f>'[2]4. BL SDB'!O$5</f>
        <v>23.918777422585148</v>
      </c>
      <c r="L9" s="82">
        <f>'[2]4. BL SDB'!P$5</f>
        <v>23.940816571904559</v>
      </c>
      <c r="M9" s="82">
        <f>'[2]4. BL SDB'!Q$5</f>
        <v>24.249775330433685</v>
      </c>
      <c r="N9" s="82">
        <f>'[2]4. BL SDB'!R$5</f>
        <v>24.250015123063314</v>
      </c>
      <c r="O9" s="82">
        <f>'[2]4. BL SDB'!S$5</f>
        <v>9.2175850817411771</v>
      </c>
      <c r="P9" s="82">
        <f>'[2]4. BL SDB'!T$5</f>
        <v>9.2278369779459979</v>
      </c>
      <c r="Q9" s="82">
        <f>'[2]4. BL SDB'!U$5</f>
        <v>9.2434932021994083</v>
      </c>
      <c r="R9" s="82">
        <f>'[2]4. BL SDB'!V$5</f>
        <v>9.2409004469472702</v>
      </c>
      <c r="S9" s="82">
        <f>'[2]4. BL SDB'!W$5</f>
        <v>9.2392089120083085</v>
      </c>
      <c r="T9" s="82">
        <f>'[2]4. BL SDB'!X$5</f>
        <v>9.2456536649471168</v>
      </c>
      <c r="U9" s="82">
        <f>'[2]4. BL SDB'!Y$5</f>
        <v>9.2442601527565742</v>
      </c>
      <c r="V9" s="82">
        <f>'[2]4. BL SDB'!Z$5</f>
        <v>9.2619256400904639</v>
      </c>
      <c r="W9" s="82">
        <f>'[2]4. BL SDB'!AA$5</f>
        <v>9.2650409109056167</v>
      </c>
      <c r="X9" s="82">
        <f>'[2]4. BL SDB'!AB$5</f>
        <v>9.2641817973993863</v>
      </c>
      <c r="Y9" s="82">
        <f>'[2]4. BL SDB'!AC$5</f>
        <v>9.2674672778615186</v>
      </c>
      <c r="Z9" s="82">
        <f>'[2]4. BL SDB'!AD$5</f>
        <v>9.2750937372708453</v>
      </c>
      <c r="AA9" s="82">
        <f>'[2]4. BL SDB'!AE$5</f>
        <v>9.2821058685015156</v>
      </c>
      <c r="AB9" s="82">
        <f>'[2]4. BL SDB'!AF$5</f>
        <v>9.287771777687853</v>
      </c>
      <c r="AC9" s="82">
        <f>'[2]4. BL SDB'!AG$5</f>
        <v>9.2947591211485818</v>
      </c>
      <c r="AD9" s="82">
        <f>'[2]4. BL SDB'!AH$5</f>
        <v>9.3057881984802471</v>
      </c>
      <c r="AE9" s="82">
        <f>'[2]4. BL SDB'!AI$5</f>
        <v>9.3161556154903806</v>
      </c>
      <c r="AF9" s="82">
        <f>'[2]4. BL SDB'!AJ$5</f>
        <v>9.3264874949979504</v>
      </c>
      <c r="AG9" s="85">
        <f>'[2]4. BL SDB'!AK$5</f>
        <v>9.3292308892904234</v>
      </c>
      <c r="AH9" s="85">
        <f>'[2]4. BL SDB'!AL$5</f>
        <v>9.3287681575912469</v>
      </c>
      <c r="AI9" s="85">
        <f>'[2]4. BL SDB'!AM$5</f>
        <v>9.3287112036532687</v>
      </c>
      <c r="AJ9" s="85">
        <f>'[2]4. BL SDB'!AN$5</f>
        <v>9.3289998572489292</v>
      </c>
      <c r="AK9" s="85">
        <f>'[2]4. BL SDB'!AO$5</f>
        <v>9.3295801069322071</v>
      </c>
      <c r="AL9" s="85">
        <f>'[2]4. BL SDB'!AP$5</f>
        <v>9.3387639538559117</v>
      </c>
      <c r="AM9" s="85">
        <f>'[2]4. BL SDB'!AQ$5</f>
        <v>9.3481469205091656</v>
      </c>
      <c r="AN9" s="85">
        <f>'[2]4. BL SDB'!AR$5</f>
        <v>9.3564642086782523</v>
      </c>
      <c r="AO9" s="85">
        <f>'[2]4. BL SDB'!AS$5</f>
        <v>9.363057777632573</v>
      </c>
      <c r="AP9" s="85">
        <f>'[2]4. BL SDB'!AT$5</f>
        <v>9.3697016020183135</v>
      </c>
      <c r="AQ9" s="85">
        <f>'[2]4. BL SDB'!AU$5</f>
        <v>9.375628792685033</v>
      </c>
      <c r="AR9" s="85">
        <f>'[2]4. BL SDB'!AV$5</f>
        <v>9.3815501249366395</v>
      </c>
      <c r="AS9" s="85">
        <f>'[2]4. BL SDB'!AW$5</f>
        <v>9.3874411193100435</v>
      </c>
      <c r="AT9" s="85">
        <f>'[2]4. BL SDB'!AX$5</f>
        <v>9.3932793379856925</v>
      </c>
      <c r="AU9" s="85">
        <f>'[2]4. BL SDB'!AY$5</f>
        <v>9.3990441665876556</v>
      </c>
      <c r="AV9" s="85">
        <f>'[2]4. BL SDB'!AZ$5</f>
        <v>9.4076737820107965</v>
      </c>
      <c r="AW9" s="85">
        <f>'[2]4. BL SDB'!BA$5</f>
        <v>9.4161935043786933</v>
      </c>
      <c r="AX9" s="85">
        <f>'[2]4. BL SDB'!BB$5</f>
        <v>9.4241489240392298</v>
      </c>
      <c r="AY9" s="85">
        <f>'[2]4. BL SDB'!BC$5</f>
        <v>9.4317299644776771</v>
      </c>
      <c r="AZ9" s="85">
        <f>'[2]4. BL SDB'!BD$5</f>
        <v>9.4391384360136517</v>
      </c>
      <c r="BA9" s="85">
        <f>'[2]4. BL SDB'!BE$5</f>
        <v>9.4499785910873815</v>
      </c>
      <c r="BB9" s="85">
        <f>'[2]4. BL SDB'!BF$5</f>
        <v>9.4606206046720196</v>
      </c>
      <c r="BC9" s="85">
        <f>'[2]4. BL SDB'!BG$5</f>
        <v>9.4710529055045054</v>
      </c>
      <c r="BD9" s="85">
        <f>'[2]4. BL SDB'!BH$5</f>
        <v>9.4738702909253316</v>
      </c>
      <c r="BE9" s="85">
        <f>'[2]4. BL SDB'!BI$5</f>
        <v>9.476309633209306</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1" x14ac:dyDescent="0.2">
      <c r="B10" s="56">
        <f t="shared" si="0"/>
        <v>4</v>
      </c>
      <c r="C10" s="91" t="s">
        <v>314</v>
      </c>
      <c r="D10" s="26" t="s">
        <v>315</v>
      </c>
      <c r="E10" s="26" t="s">
        <v>103</v>
      </c>
      <c r="F10" s="26">
        <v>2</v>
      </c>
      <c r="G10" s="36"/>
      <c r="H10" s="82">
        <f>'[2]4. BL SDB'!L$8</f>
        <v>0.68490624653776133</v>
      </c>
      <c r="I10" s="82">
        <f>'[2]4. BL SDB'!M$8</f>
        <v>0.68610181299490014</v>
      </c>
      <c r="J10" s="82">
        <f>'[2]4. BL SDB'!N$8</f>
        <v>0.68729737945203917</v>
      </c>
      <c r="K10" s="82">
        <f>'[2]4. BL SDB'!O$8</f>
        <v>0.68849294590917798</v>
      </c>
      <c r="L10" s="82">
        <f>'[2]4. BL SDB'!P$8</f>
        <v>0.68968851236631679</v>
      </c>
      <c r="M10" s="82">
        <f>'[2]4. BL SDB'!Q$8</f>
        <v>0.69054046391821444</v>
      </c>
      <c r="N10" s="82">
        <f>'[2]4. BL SDB'!R$8</f>
        <v>0.6913924154701121</v>
      </c>
      <c r="O10" s="82">
        <f>'[2]4. BL SDB'!S$8</f>
        <v>0.69224436702200975</v>
      </c>
      <c r="P10" s="82">
        <f>'[2]4. BL SDB'!T$8</f>
        <v>0.69309631857390741</v>
      </c>
      <c r="Q10" s="82">
        <f>'[2]4. BL SDB'!U$8</f>
        <v>0.69394827012580507</v>
      </c>
      <c r="R10" s="82">
        <f>'[2]4. BL SDB'!V$8</f>
        <v>0.69423159730294515</v>
      </c>
      <c r="S10" s="82">
        <f>'[2]4. BL SDB'!W$8</f>
        <v>0.69451492448008523</v>
      </c>
      <c r="T10" s="82">
        <f>'[2]4. BL SDB'!X$8</f>
        <v>0.69479825165722531</v>
      </c>
      <c r="U10" s="82">
        <f>'[2]4. BL SDB'!Y$8</f>
        <v>0.69508157883436539</v>
      </c>
      <c r="V10" s="82">
        <f>'[2]4. BL SDB'!Z$8</f>
        <v>0.69536490601150547</v>
      </c>
      <c r="W10" s="82">
        <f>'[2]4. BL SDB'!AA$8</f>
        <v>0.696888021281864</v>
      </c>
      <c r="X10" s="82">
        <f>'[2]4. BL SDB'!AB$8</f>
        <v>0.69841113655222242</v>
      </c>
      <c r="Y10" s="82">
        <f>'[2]4. BL SDB'!AC$8</f>
        <v>0.69993425182258096</v>
      </c>
      <c r="Z10" s="82">
        <f>'[2]4. BL SDB'!AD$8</f>
        <v>0.70145736709293938</v>
      </c>
      <c r="AA10" s="82">
        <f>'[2]4. BL SDB'!AE$8</f>
        <v>0.70298048236329791</v>
      </c>
      <c r="AB10" s="82">
        <f>'[2]4. BL SDB'!AF$8</f>
        <v>0.70807908399450314</v>
      </c>
      <c r="AC10" s="82">
        <f>'[2]4. BL SDB'!AG$8</f>
        <v>0.71317768562570838</v>
      </c>
      <c r="AD10" s="82">
        <f>'[2]4. BL SDB'!AH$8</f>
        <v>0.7182762872569135</v>
      </c>
      <c r="AE10" s="82">
        <f>'[2]4. BL SDB'!AI$8</f>
        <v>0.72337488888811874</v>
      </c>
      <c r="AF10" s="82">
        <f>'[2]4. BL SDB'!AJ$8</f>
        <v>0.72847349051932397</v>
      </c>
      <c r="AG10" s="85">
        <f>'[2]4. BL SDB'!AK$8</f>
        <v>0.72479959627158763</v>
      </c>
      <c r="AH10" s="85">
        <f>'[2]4. BL SDB'!AL$8</f>
        <v>0.72112570202385129</v>
      </c>
      <c r="AI10" s="85">
        <f>'[2]4. BL SDB'!AM$8</f>
        <v>0.71745180777611495</v>
      </c>
      <c r="AJ10" s="85">
        <f>'[2]4. BL SDB'!AN$8</f>
        <v>0.7137779135283786</v>
      </c>
      <c r="AK10" s="85">
        <f>'[2]4. BL SDB'!AO$8</f>
        <v>0.71010401928064226</v>
      </c>
      <c r="AL10" s="85">
        <f>'[2]4. BL SDB'!AP$8</f>
        <v>0.71150706364268856</v>
      </c>
      <c r="AM10" s="85">
        <f>'[2]4. BL SDB'!AQ$8</f>
        <v>0.71291010800473487</v>
      </c>
      <c r="AN10" s="85">
        <f>'[2]4. BL SDB'!AR$8</f>
        <v>0.71431315236678117</v>
      </c>
      <c r="AO10" s="85">
        <f>'[2]4. BL SDB'!AS$8</f>
        <v>0.71571619672882747</v>
      </c>
      <c r="AP10" s="85">
        <f>'[2]4. BL SDB'!AT$8</f>
        <v>0.71711924109087377</v>
      </c>
      <c r="AQ10" s="85">
        <f>'[2]4. BL SDB'!AU$8</f>
        <v>0.71643215188853515</v>
      </c>
      <c r="AR10" s="85">
        <f>'[2]4. BL SDB'!AV$8</f>
        <v>0.71574506268619653</v>
      </c>
      <c r="AS10" s="85">
        <f>'[2]4. BL SDB'!AW$8</f>
        <v>0.71505797348385802</v>
      </c>
      <c r="AT10" s="85">
        <f>'[2]4. BL SDB'!AX$8</f>
        <v>0.7143708842815194</v>
      </c>
      <c r="AU10" s="85">
        <f>'[2]4. BL SDB'!AY$8</f>
        <v>0.71368379507918078</v>
      </c>
      <c r="AV10" s="85">
        <f>'[2]4. BL SDB'!AZ$8</f>
        <v>0.71583985457247723</v>
      </c>
      <c r="AW10" s="85">
        <f>'[2]4. BL SDB'!BA$8</f>
        <v>0.71799591406577368</v>
      </c>
      <c r="AX10" s="85">
        <f>'[2]4. BL SDB'!BB$8</f>
        <v>0.72015197355907001</v>
      </c>
      <c r="AY10" s="85">
        <f>'[2]4. BL SDB'!BC$8</f>
        <v>0.72230803305236646</v>
      </c>
      <c r="AZ10" s="85">
        <f>'[2]4. BL SDB'!BD$8</f>
        <v>0.72446409254566291</v>
      </c>
      <c r="BA10" s="85">
        <f>'[2]4. BL SDB'!BE$8</f>
        <v>0.72549298374474203</v>
      </c>
      <c r="BB10" s="85">
        <f>'[2]4. BL SDB'!BF$8</f>
        <v>0.72652187494382114</v>
      </c>
      <c r="BC10" s="85">
        <f>'[2]4. BL SDB'!BG$8</f>
        <v>0.72755076614290037</v>
      </c>
      <c r="BD10" s="85">
        <f>'[2]4. BL SDB'!BH$8</f>
        <v>0.72857965734197938</v>
      </c>
      <c r="BE10" s="85">
        <f>'[2]4. BL SDB'!BI$8</f>
        <v>0.72960854854105861</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1" x14ac:dyDescent="0.2">
      <c r="B11" s="56">
        <f t="shared" si="0"/>
        <v>5</v>
      </c>
      <c r="C11" s="91" t="s">
        <v>316</v>
      </c>
      <c r="D11" s="26" t="s">
        <v>317</v>
      </c>
      <c r="E11" s="26" t="s">
        <v>103</v>
      </c>
      <c r="F11" s="26">
        <v>2</v>
      </c>
      <c r="G11" s="36"/>
      <c r="H11" s="84">
        <f>'[2]4. BL SDB'!L$10</f>
        <v>4.3182406749387949</v>
      </c>
      <c r="I11" s="84">
        <f>'[2]4. BL SDB'!M$10</f>
        <v>4.3115892499894652</v>
      </c>
      <c r="J11" s="84">
        <f>'[2]4. BL SDB'!N$10</f>
        <v>4.3012577483390384</v>
      </c>
      <c r="K11" s="84">
        <f>'[2]4. BL SDB'!O$10</f>
        <v>4.2908211281424515</v>
      </c>
      <c r="L11" s="84">
        <f>'[2]4. BL SDB'!P$10</f>
        <v>4.2828041099857401</v>
      </c>
      <c r="M11" s="84">
        <f>'[2]4. BL SDB'!Q$10</f>
        <v>4.5626906852287803</v>
      </c>
      <c r="N11" s="84">
        <f>'[2]4. BL SDB'!R$10</f>
        <v>4.5243536868358873</v>
      </c>
      <c r="O11" s="84">
        <f>'[2]4. BL SDB'!S$10</f>
        <v>-10.546402179679333</v>
      </c>
      <c r="P11" s="84">
        <f>'[2]4. BL SDB'!T$10</f>
        <v>-10.575811586147619</v>
      </c>
      <c r="Q11" s="84">
        <f>'[2]4. BL SDB'!U$10</f>
        <v>-10.618708124580978</v>
      </c>
      <c r="R11" s="84">
        <f>'[2]4. BL SDB'!V$10</f>
        <v>-10.675889987897916</v>
      </c>
      <c r="S11" s="84">
        <f>'[2]4. BL SDB'!W$10</f>
        <v>-10.733071851214849</v>
      </c>
      <c r="T11" s="84">
        <f>'[2]4. BL SDB'!X$10</f>
        <v>-10.790253714531783</v>
      </c>
      <c r="U11" s="84">
        <f>'[2]4. BL SDB'!Y$10</f>
        <v>-10.847435577848721</v>
      </c>
      <c r="V11" s="84">
        <f>'[2]4. BL SDB'!Z$10</f>
        <v>-10.904617441165655</v>
      </c>
      <c r="W11" s="84">
        <f>'[2]4. BL SDB'!AA$10</f>
        <v>-10.976693351515992</v>
      </c>
      <c r="X11" s="84">
        <f>'[2]4. BL SDB'!AB$10</f>
        <v>-11.048769261866333</v>
      </c>
      <c r="Y11" s="84">
        <f>'[2]4. BL SDB'!AC$10</f>
        <v>-11.120845172216669</v>
      </c>
      <c r="Z11" s="84">
        <f>'[2]4. BL SDB'!AD$10</f>
        <v>-11.192921082567006</v>
      </c>
      <c r="AA11" s="84">
        <f>'[2]4. BL SDB'!AE$10</f>
        <v>-11.264996992917345</v>
      </c>
      <c r="AB11" s="84">
        <f>'[2]4. BL SDB'!AF$10</f>
        <v>-11.342432228487418</v>
      </c>
      <c r="AC11" s="84">
        <f>'[2]4. BL SDB'!AG$10</f>
        <v>-11.419867464057491</v>
      </c>
      <c r="AD11" s="84">
        <f>'[2]4. BL SDB'!AH$10</f>
        <v>-11.497302699627561</v>
      </c>
      <c r="AE11" s="84">
        <f>'[2]4. BL SDB'!AI$10</f>
        <v>-11.574737935197634</v>
      </c>
      <c r="AF11" s="84">
        <f>'[2]4. BL SDB'!AJ$10</f>
        <v>-11.652173170767709</v>
      </c>
      <c r="AG11" s="85">
        <f>'[2]4. BL SDB'!AK$10</f>
        <v>-11.725795358732944</v>
      </c>
      <c r="AH11" s="85">
        <f>'[2]4. BL SDB'!AL$10</f>
        <v>-11.799417546698178</v>
      </c>
      <c r="AI11" s="85">
        <f>'[2]4. BL SDB'!AM$10</f>
        <v>-11.87303973466342</v>
      </c>
      <c r="AJ11" s="85">
        <f>'[2]4. BL SDB'!AN$10</f>
        <v>-11.946661922628655</v>
      </c>
      <c r="AK11" s="85">
        <f>'[2]4. BL SDB'!AO$10</f>
        <v>-12.02028411059389</v>
      </c>
      <c r="AL11" s="85">
        <f>'[2]4. BL SDB'!AP$10</f>
        <v>-12.090622625226571</v>
      </c>
      <c r="AM11" s="85">
        <f>'[2]4. BL SDB'!AQ$10</f>
        <v>-12.160961139859246</v>
      </c>
      <c r="AN11" s="85">
        <f>'[2]4. BL SDB'!AR$10</f>
        <v>-12.231299654491922</v>
      </c>
      <c r="AO11" s="85">
        <f>'[2]4. BL SDB'!AS$10</f>
        <v>-12.301638169124601</v>
      </c>
      <c r="AP11" s="85">
        <f>'[2]4. BL SDB'!AT$10</f>
        <v>-12.371976683757278</v>
      </c>
      <c r="AQ11" s="85">
        <f>'[2]4. BL SDB'!AU$10</f>
        <v>-12.440962609910255</v>
      </c>
      <c r="AR11" s="85">
        <f>'[2]4. BL SDB'!AV$10</f>
        <v>-12.509948536063225</v>
      </c>
      <c r="AS11" s="85">
        <f>'[2]4. BL SDB'!AW$10</f>
        <v>-12.5789344622162</v>
      </c>
      <c r="AT11" s="85">
        <f>'[2]4. BL SDB'!AX$10</f>
        <v>-12.647920388369174</v>
      </c>
      <c r="AU11" s="85">
        <f>'[2]4. BL SDB'!AY$10</f>
        <v>-12.716906314522147</v>
      </c>
      <c r="AV11" s="85">
        <f>'[2]4. BL SDB'!AZ$10</f>
        <v>-12.785778229697248</v>
      </c>
      <c r="AW11" s="85">
        <f>'[2]4. BL SDB'!BA$10</f>
        <v>-12.854650144872355</v>
      </c>
      <c r="AX11" s="85">
        <f>'[2]4. BL SDB'!BB$10</f>
        <v>-12.923522060047457</v>
      </c>
      <c r="AY11" s="85">
        <f>'[2]4. BL SDB'!BC$10</f>
        <v>-12.992393975222559</v>
      </c>
      <c r="AZ11" s="85">
        <f>'[2]4. BL SDB'!BD$10</f>
        <v>-13.061265890397666</v>
      </c>
      <c r="BA11" s="85">
        <f>'[2]4. BL SDB'!BE$10</f>
        <v>-13.12539316597967</v>
      </c>
      <c r="BB11" s="85">
        <f>'[2]4. BL SDB'!BF$10</f>
        <v>-13.189520441561672</v>
      </c>
      <c r="BC11" s="85">
        <f>'[2]4. BL SDB'!BG$10</f>
        <v>-13.25364771714368</v>
      </c>
      <c r="BD11" s="85">
        <f>'[2]4. BL SDB'!BH$10</f>
        <v>-13.317774992725685</v>
      </c>
      <c r="BE11" s="85">
        <f>'[2]4. BL SDB'!BI$10</f>
        <v>-13.381902268307689</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 customHeight="1" x14ac:dyDescent="0.2"/>
    <row r="13" spans="1:88" ht="13.9" customHeight="1" x14ac:dyDescent="0.2"/>
    <row r="14" spans="1:88" ht="13.9" customHeight="1" x14ac:dyDescent="0.2"/>
    <row r="15" spans="1:88" ht="13.9" customHeight="1" x14ac:dyDescent="0.25">
      <c r="B15" s="45" t="s">
        <v>116</v>
      </c>
    </row>
    <row r="16" spans="1:88" ht="13.9" customHeight="1" x14ac:dyDescent="0.2"/>
    <row r="17" spans="2:9" ht="13.9" customHeight="1" x14ac:dyDescent="0.2">
      <c r="B17" s="46"/>
      <c r="C17" t="s">
        <v>117</v>
      </c>
    </row>
    <row r="18" spans="2:9" ht="13.9" customHeight="1" x14ac:dyDescent="0.2"/>
    <row r="19" spans="2:9" ht="13.9" customHeight="1" x14ac:dyDescent="0.2">
      <c r="B19" s="47"/>
      <c r="C19" t="s">
        <v>118</v>
      </c>
    </row>
    <row r="20" spans="2:9" ht="13.9" customHeight="1" x14ac:dyDescent="0.2"/>
    <row r="21" spans="2:9" ht="13.9" customHeight="1" x14ac:dyDescent="0.2"/>
    <row r="22" spans="2:9" ht="13.9" customHeight="1" x14ac:dyDescent="0.2"/>
    <row r="23" spans="2:9" ht="13.9" customHeight="1" x14ac:dyDescent="0.25">
      <c r="B23" s="126" t="s">
        <v>318</v>
      </c>
      <c r="C23" s="127"/>
      <c r="D23" s="127"/>
      <c r="E23" s="127"/>
      <c r="F23" s="127"/>
      <c r="G23" s="127"/>
      <c r="H23" s="127"/>
      <c r="I23" s="128"/>
    </row>
    <row r="24" spans="2:9" ht="13.9" customHeight="1" x14ac:dyDescent="0.2"/>
    <row r="25" spans="2:9" s="6" customFormat="1" ht="13.5" x14ac:dyDescent="0.2">
      <c r="B25" s="48" t="s">
        <v>72</v>
      </c>
      <c r="C25" s="129" t="s">
        <v>121</v>
      </c>
      <c r="D25" s="129"/>
      <c r="E25" s="129"/>
      <c r="F25" s="129"/>
      <c r="G25" s="129"/>
      <c r="H25" s="129"/>
      <c r="I25" s="129"/>
    </row>
    <row r="26" spans="2:9" s="6" customFormat="1" ht="72.400000000000006" customHeight="1" x14ac:dyDescent="0.2">
      <c r="B26" s="49">
        <v>1</v>
      </c>
      <c r="C26" s="122" t="s">
        <v>319</v>
      </c>
      <c r="D26" s="109"/>
      <c r="E26" s="109"/>
      <c r="F26" s="109"/>
      <c r="G26" s="109"/>
      <c r="H26" s="109"/>
      <c r="I26" s="109"/>
    </row>
    <row r="27" spans="2:9" s="6" customFormat="1" ht="54" customHeight="1" x14ac:dyDescent="0.2">
      <c r="B27" s="49">
        <v>2</v>
      </c>
      <c r="C27" s="122" t="s">
        <v>320</v>
      </c>
      <c r="D27" s="109"/>
      <c r="E27" s="109"/>
      <c r="F27" s="109"/>
      <c r="G27" s="109"/>
      <c r="H27" s="109"/>
      <c r="I27" s="109"/>
    </row>
    <row r="28" spans="2:9" s="6" customFormat="1" ht="54" customHeight="1" x14ac:dyDescent="0.2">
      <c r="B28" s="49">
        <v>3</v>
      </c>
      <c r="C28" s="122" t="s">
        <v>321</v>
      </c>
      <c r="D28" s="109"/>
      <c r="E28" s="109"/>
      <c r="F28" s="109"/>
      <c r="G28" s="109"/>
      <c r="H28" s="109"/>
      <c r="I28" s="109"/>
    </row>
    <row r="29" spans="2:9" s="6" customFormat="1" ht="54" customHeight="1" x14ac:dyDescent="0.2">
      <c r="B29" s="49">
        <v>4</v>
      </c>
      <c r="C29" s="122" t="s">
        <v>322</v>
      </c>
      <c r="D29" s="109"/>
      <c r="E29" s="109"/>
      <c r="F29" s="109"/>
      <c r="G29" s="109"/>
      <c r="H29" s="109"/>
      <c r="I29" s="109"/>
    </row>
    <row r="30" spans="2:9" s="6" customFormat="1" ht="54" customHeight="1" x14ac:dyDescent="0.2">
      <c r="B30" s="49">
        <v>5</v>
      </c>
      <c r="C30" s="122" t="s">
        <v>323</v>
      </c>
      <c r="D30" s="109"/>
      <c r="E30" s="109"/>
      <c r="F30" s="109"/>
      <c r="G30" s="109"/>
      <c r="H30" s="109"/>
      <c r="I30" s="109"/>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A4" zoomScale="90" zoomScaleNormal="90" workbookViewId="0">
      <selection activeCell="BG9" sqref="BG9"/>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B1" s="1" t="s">
        <v>324</v>
      </c>
      <c r="C1" s="1"/>
      <c r="D1" s="21"/>
      <c r="E1" s="22"/>
      <c r="F1" s="21"/>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14"/>
      <c r="D4" s="130" t="str">
        <f>'Cover sheet'!C6</f>
        <v>Hampshire Andover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72</v>
      </c>
      <c r="C6" s="17" t="s">
        <v>155</v>
      </c>
      <c r="D6" s="18" t="s">
        <v>74</v>
      </c>
      <c r="E6" s="18" t="s">
        <v>75</v>
      </c>
      <c r="F6" s="75" t="s">
        <v>76</v>
      </c>
      <c r="G6" s="36"/>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1.75" customHeight="1" x14ac:dyDescent="0.2">
      <c r="B7" s="56">
        <v>1</v>
      </c>
      <c r="C7" s="28" t="s">
        <v>325</v>
      </c>
      <c r="D7" s="29" t="s">
        <v>326</v>
      </c>
      <c r="E7" s="29" t="s">
        <v>103</v>
      </c>
      <c r="F7" s="29">
        <v>2</v>
      </c>
      <c r="G7" s="36"/>
      <c r="H7" s="82">
        <f>'[2]7. FP Supply (RO)'!L$21</f>
        <v>26.742153838720359</v>
      </c>
      <c r="I7" s="82">
        <f>'[2]7. FP Supply (RO)'!M$21</f>
        <v>26.731241347833098</v>
      </c>
      <c r="J7" s="82">
        <f>'[2]7. FP Supply (RO)'!N$21</f>
        <v>26.726867095552453</v>
      </c>
      <c r="K7" s="82">
        <f>'[2]7. FP Supply (RO)'!O$21</f>
        <v>26.732850780489319</v>
      </c>
      <c r="L7" s="82">
        <f>'[2]7. FP Supply (RO)'!P$21</f>
        <v>26.75488992980873</v>
      </c>
      <c r="M7" s="82">
        <f>'[2]7. FP Supply (RO)'!Q$21</f>
        <v>26.744265729680993</v>
      </c>
      <c r="N7" s="82">
        <f>'[2]7. FP Supply (RO)'!R$21</f>
        <v>26.744505522310622</v>
      </c>
      <c r="O7" s="82">
        <f>'[2]7. FP Supply (RO)'!S$21</f>
        <v>13.252075480988484</v>
      </c>
      <c r="P7" s="82">
        <f>'[2]7. FP Supply (RO)'!T$21</f>
        <v>13.262327377193305</v>
      </c>
      <c r="Q7" s="82">
        <f>'[2]7. FP Supply (RO)'!U$21</f>
        <v>13.151037577642718</v>
      </c>
      <c r="R7" s="82">
        <f>'[2]7. FP Supply (RO)'!V$21</f>
        <v>13.14844482239058</v>
      </c>
      <c r="S7" s="82">
        <f>'[2]7. FP Supply (RO)'!W$21</f>
        <v>13.146753287451617</v>
      </c>
      <c r="T7" s="82">
        <f>'[2]7. FP Supply (RO)'!X$21</f>
        <v>13.153198040390425</v>
      </c>
      <c r="U7" s="82">
        <f>'[2]7. FP Supply (RO)'!Y$21</f>
        <v>13.151804528199882</v>
      </c>
      <c r="V7" s="82">
        <f>'[2]7. FP Supply (RO)'!Z$21</f>
        <v>13.169470015533772</v>
      </c>
      <c r="W7" s="82">
        <f>'[2]7. FP Supply (RO)'!AA$21</f>
        <v>13.172585286348927</v>
      </c>
      <c r="X7" s="82">
        <f>'[2]7. FP Supply (RO)'!AB$21</f>
        <v>13.171726172842696</v>
      </c>
      <c r="Y7" s="82">
        <f>'[2]7. FP Supply (RO)'!AC$21</f>
        <v>13.175011653304828</v>
      </c>
      <c r="Z7" s="82">
        <f>'[2]7. FP Supply (RO)'!AD$21</f>
        <v>13.182638112714155</v>
      </c>
      <c r="AA7" s="82">
        <f>'[2]7. FP Supply (RO)'!AE$21</f>
        <v>13.189650243944826</v>
      </c>
      <c r="AB7" s="82">
        <f>'[2]7. FP Supply (RO)'!AF$21</f>
        <v>13.195316153131163</v>
      </c>
      <c r="AC7" s="82">
        <f>'[2]7. FP Supply (RO)'!AG$21</f>
        <v>13.202303496591892</v>
      </c>
      <c r="AD7" s="82">
        <f>'[2]7. FP Supply (RO)'!AH$21</f>
        <v>13.213332573923555</v>
      </c>
      <c r="AE7" s="82">
        <f>'[2]7. FP Supply (RO)'!AI$21</f>
        <v>13.223699990933689</v>
      </c>
      <c r="AF7" s="82">
        <f>'[2]7. FP Supply (RO)'!AJ$21</f>
        <v>13.23403187044126</v>
      </c>
      <c r="AG7" s="85">
        <f>'[2]7. FP Supply (RO)'!AK$21</f>
        <v>13.236775264733733</v>
      </c>
      <c r="AH7" s="85">
        <f>'[2]7. FP Supply (RO)'!AL$21</f>
        <v>13.236312533034557</v>
      </c>
      <c r="AI7" s="85">
        <f>'[2]7. FP Supply (RO)'!AM$21</f>
        <v>13.236255579096579</v>
      </c>
      <c r="AJ7" s="85">
        <f>'[2]7. FP Supply (RO)'!AN$21</f>
        <v>13.236544232692239</v>
      </c>
      <c r="AK7" s="85">
        <f>'[2]7. FP Supply (RO)'!AO$21</f>
        <v>13.237124482375517</v>
      </c>
      <c r="AL7" s="85">
        <f>'[2]7. FP Supply (RO)'!AP$21</f>
        <v>13.246308329299222</v>
      </c>
      <c r="AM7" s="85">
        <f>'[2]7. FP Supply (RO)'!AQ$21</f>
        <v>13.255691295952474</v>
      </c>
      <c r="AN7" s="85">
        <f>'[2]7. FP Supply (RO)'!AR$21</f>
        <v>13.264008584121562</v>
      </c>
      <c r="AO7" s="85">
        <f>'[2]7. FP Supply (RO)'!AS$21</f>
        <v>13.270602153075881</v>
      </c>
      <c r="AP7" s="85">
        <f>'[2]7. FP Supply (RO)'!AT$21</f>
        <v>13.277245977461622</v>
      </c>
      <c r="AQ7" s="85">
        <f>'[2]7. FP Supply (RO)'!AU$21</f>
        <v>13.283173168128343</v>
      </c>
      <c r="AR7" s="85">
        <f>'[2]7. FP Supply (RO)'!AV$21</f>
        <v>13.289094500379949</v>
      </c>
      <c r="AS7" s="85">
        <f>'[2]7. FP Supply (RO)'!AW$21</f>
        <v>13.294985494753352</v>
      </c>
      <c r="AT7" s="85">
        <f>'[2]7. FP Supply (RO)'!AX$21</f>
        <v>13.300823713429001</v>
      </c>
      <c r="AU7" s="85">
        <f>'[2]7. FP Supply (RO)'!AY$21</f>
        <v>13.306588542030966</v>
      </c>
      <c r="AV7" s="85">
        <f>'[2]7. FP Supply (RO)'!AZ$21</f>
        <v>13.315218157454105</v>
      </c>
      <c r="AW7" s="85">
        <f>'[2]7. FP Supply (RO)'!BA$21</f>
        <v>13.323737879822001</v>
      </c>
      <c r="AX7" s="85">
        <f>'[2]7. FP Supply (RO)'!BB$21</f>
        <v>13.331693299482538</v>
      </c>
      <c r="AY7" s="85">
        <f>'[2]7. FP Supply (RO)'!BC$21</f>
        <v>13.339274339920987</v>
      </c>
      <c r="AZ7" s="85">
        <f>'[2]7. FP Supply (RO)'!BD$21</f>
        <v>13.346682811456962</v>
      </c>
      <c r="BA7" s="85">
        <f>'[2]7. FP Supply (RO)'!BE$21</f>
        <v>13.357522966530691</v>
      </c>
      <c r="BB7" s="85">
        <f>'[2]7. FP Supply (RO)'!BF$21</f>
        <v>13.368164980115328</v>
      </c>
      <c r="BC7" s="85">
        <f>'[2]7. FP Supply (RO)'!BG$21</f>
        <v>13.378597280947815</v>
      </c>
      <c r="BD7" s="85">
        <f>'[2]7. FP Supply (RO)'!BH$21</f>
        <v>13.381414666368642</v>
      </c>
      <c r="BE7" s="85">
        <f>'[2]7. FP Supply (RO)'!BI$21</f>
        <v>13.383854008652616</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 customHeight="1" x14ac:dyDescent="0.2">
      <c r="B8" s="56">
        <v>2</v>
      </c>
      <c r="C8" s="91" t="s">
        <v>244</v>
      </c>
      <c r="D8" s="26" t="s">
        <v>327</v>
      </c>
      <c r="E8" s="26" t="s">
        <v>103</v>
      </c>
      <c r="F8" s="26">
        <v>2</v>
      </c>
      <c r="G8" s="36"/>
      <c r="H8" s="82">
        <f>'[2]7. FP Supply (RO)'!L$27</f>
        <v>0.13482142857142856</v>
      </c>
      <c r="I8" s="82">
        <f>'[2]7. FP Supply (RO)'!M$27</f>
        <v>0.13482142857142856</v>
      </c>
      <c r="J8" s="82">
        <f>'[2]7. FP Supply (RO)'!N$27</f>
        <v>0.13482142857142856</v>
      </c>
      <c r="K8" s="82">
        <f>'[2]7. FP Supply (RO)'!O$27</f>
        <v>0.13482142857142856</v>
      </c>
      <c r="L8" s="82">
        <f>'[2]7. FP Supply (RO)'!P$27</f>
        <v>0.13482142857142856</v>
      </c>
      <c r="M8" s="82">
        <f>'[2]7. FP Supply (RO)'!Q$27</f>
        <v>0.13482142857142856</v>
      </c>
      <c r="N8" s="82">
        <f>'[2]7. FP Supply (RO)'!R$27</f>
        <v>0.13482142857142856</v>
      </c>
      <c r="O8" s="82">
        <f>'[2]7. FP Supply (RO)'!S$27</f>
        <v>0.13482142857142856</v>
      </c>
      <c r="P8" s="82">
        <f>'[2]7. FP Supply (RO)'!T$27</f>
        <v>0.13482142857142856</v>
      </c>
      <c r="Q8" s="82">
        <f>'[2]7. FP Supply (RO)'!U$27</f>
        <v>0.13482142857142856</v>
      </c>
      <c r="R8" s="82">
        <f>'[2]7. FP Supply (RO)'!V$27</f>
        <v>0.13482142857142856</v>
      </c>
      <c r="S8" s="82">
        <f>'[2]7. FP Supply (RO)'!W$27</f>
        <v>0.13482142857142856</v>
      </c>
      <c r="T8" s="82">
        <f>'[2]7. FP Supply (RO)'!X$27</f>
        <v>0.13482142857142856</v>
      </c>
      <c r="U8" s="82">
        <f>'[2]7. FP Supply (RO)'!Y$27</f>
        <v>0.13482142857142856</v>
      </c>
      <c r="V8" s="82">
        <f>'[2]7. FP Supply (RO)'!Z$27</f>
        <v>0.13482142857142856</v>
      </c>
      <c r="W8" s="82">
        <f>'[2]7. FP Supply (RO)'!AA$27</f>
        <v>0.13482142857142856</v>
      </c>
      <c r="X8" s="82">
        <f>'[2]7. FP Supply (RO)'!AB$27</f>
        <v>0.13482142857142856</v>
      </c>
      <c r="Y8" s="82">
        <f>'[2]7. FP Supply (RO)'!AC$27</f>
        <v>0.13482142857142856</v>
      </c>
      <c r="Z8" s="82">
        <f>'[2]7. FP Supply (RO)'!AD$27</f>
        <v>0.13482142857142856</v>
      </c>
      <c r="AA8" s="82">
        <f>'[2]7. FP Supply (RO)'!AE$27</f>
        <v>0.13482142857142856</v>
      </c>
      <c r="AB8" s="82">
        <f>'[2]7. FP Supply (RO)'!AF$27</f>
        <v>0.13482142857142856</v>
      </c>
      <c r="AC8" s="82">
        <f>'[2]7. FP Supply (RO)'!AG$27</f>
        <v>0.13482142857142856</v>
      </c>
      <c r="AD8" s="82">
        <f>'[2]7. FP Supply (RO)'!AH$27</f>
        <v>0.13482142857142856</v>
      </c>
      <c r="AE8" s="82">
        <f>'[2]7. FP Supply (RO)'!AI$27</f>
        <v>0.13482142857142856</v>
      </c>
      <c r="AF8" s="82">
        <f>'[2]7. FP Supply (RO)'!AJ$27</f>
        <v>0.13482142857142856</v>
      </c>
      <c r="AG8" s="85">
        <f>'[2]7. FP Supply (RO)'!AK$27</f>
        <v>0.13482142857142856</v>
      </c>
      <c r="AH8" s="85">
        <f>'[2]7. FP Supply (RO)'!AL$27</f>
        <v>0.13482142857142856</v>
      </c>
      <c r="AI8" s="85">
        <f>'[2]7. FP Supply (RO)'!AM$27</f>
        <v>0.13482142857142856</v>
      </c>
      <c r="AJ8" s="85">
        <f>'[2]7. FP Supply (RO)'!AN$27</f>
        <v>0.13482142857142856</v>
      </c>
      <c r="AK8" s="85">
        <f>'[2]7. FP Supply (RO)'!AO$27</f>
        <v>0.13482142857142856</v>
      </c>
      <c r="AL8" s="85">
        <f>'[2]7. FP Supply (RO)'!AP$27</f>
        <v>0.13482142857142856</v>
      </c>
      <c r="AM8" s="85">
        <f>'[2]7. FP Supply (RO)'!AQ$27</f>
        <v>0.13482142857142856</v>
      </c>
      <c r="AN8" s="85">
        <f>'[2]7. FP Supply (RO)'!AR$27</f>
        <v>0.13482142857142856</v>
      </c>
      <c r="AO8" s="85">
        <f>'[2]7. FP Supply (RO)'!AS$27</f>
        <v>0.13482142857142856</v>
      </c>
      <c r="AP8" s="85">
        <f>'[2]7. FP Supply (RO)'!AT$27</f>
        <v>0.13482142857142856</v>
      </c>
      <c r="AQ8" s="85">
        <f>'[2]7. FP Supply (RO)'!AU$27</f>
        <v>0.13482142857142856</v>
      </c>
      <c r="AR8" s="85">
        <f>'[2]7. FP Supply (RO)'!AV$27</f>
        <v>0.13482142857142856</v>
      </c>
      <c r="AS8" s="85">
        <f>'[2]7. FP Supply (RO)'!AW$27</f>
        <v>0.13482142857142856</v>
      </c>
      <c r="AT8" s="85">
        <f>'[2]7. FP Supply (RO)'!AX$27</f>
        <v>0.13482142857142856</v>
      </c>
      <c r="AU8" s="85">
        <f>'[2]7. FP Supply (RO)'!AY$27</f>
        <v>0.13482142857142856</v>
      </c>
      <c r="AV8" s="85">
        <f>'[2]7. FP Supply (RO)'!AZ$27</f>
        <v>0.13482142857142856</v>
      </c>
      <c r="AW8" s="85">
        <f>'[2]7. FP Supply (RO)'!BA$27</f>
        <v>0.13482142857142856</v>
      </c>
      <c r="AX8" s="85">
        <f>'[2]7. FP Supply (RO)'!BB$27</f>
        <v>0.13482142857142856</v>
      </c>
      <c r="AY8" s="85">
        <f>'[2]7. FP Supply (RO)'!BC$27</f>
        <v>0.13482142857142856</v>
      </c>
      <c r="AZ8" s="85">
        <f>'[2]7. FP Supply (RO)'!BD$27</f>
        <v>0.13482142857142856</v>
      </c>
      <c r="BA8" s="85">
        <f>'[2]7. FP Supply (RO)'!BE$27</f>
        <v>0.13482142857142856</v>
      </c>
      <c r="BB8" s="85">
        <f>'[2]7. FP Supply (RO)'!BF$27</f>
        <v>0.13482142857142856</v>
      </c>
      <c r="BC8" s="85">
        <f>'[2]7. FP Supply (RO)'!BG$27</f>
        <v>0.13482142857142856</v>
      </c>
      <c r="BD8" s="85">
        <f>'[2]7. FP Supply (RO)'!BH$27</f>
        <v>0.13482142857142856</v>
      </c>
      <c r="BE8" s="85">
        <f>'[2]7. FP Supply (RO)'!BI$27</f>
        <v>0.13482142857142856</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65" customHeight="1" x14ac:dyDescent="0.2">
      <c r="B9" s="56">
        <v>3</v>
      </c>
      <c r="C9" s="91" t="s">
        <v>246</v>
      </c>
      <c r="D9" s="26" t="s">
        <v>328</v>
      </c>
      <c r="E9" s="26" t="s">
        <v>103</v>
      </c>
      <c r="F9" s="26">
        <v>2</v>
      </c>
      <c r="G9" s="36"/>
      <c r="H9" s="84">
        <f>'[2]7. FP Supply (RO)'!L$28</f>
        <v>2.142305905528743</v>
      </c>
      <c r="I9" s="84">
        <f>'[2]7. FP Supply (RO)'!M$28</f>
        <v>2.142305905528743</v>
      </c>
      <c r="J9" s="84">
        <f>'[2]7. FP Supply (RO)'!N$28</f>
        <v>2.142305905528743</v>
      </c>
      <c r="K9" s="84">
        <f>'[2]7. FP Supply (RO)'!O$28</f>
        <v>2.142305905528743</v>
      </c>
      <c r="L9" s="84">
        <f>'[2]7. FP Supply (RO)'!P$28</f>
        <v>2.142305905528743</v>
      </c>
      <c r="M9" s="84">
        <f>'[2]7. FP Supply (RO)'!Q$28</f>
        <v>1.8227229468718806</v>
      </c>
      <c r="N9" s="84">
        <f>'[2]7. FP Supply (RO)'!R$28</f>
        <v>1.8227229468718806</v>
      </c>
      <c r="O9" s="84">
        <f>'[2]7. FP Supply (RO)'!S$28</f>
        <v>1.8227229468718806</v>
      </c>
      <c r="P9" s="84">
        <f>'[2]7. FP Supply (RO)'!T$28</f>
        <v>1.8227229468718806</v>
      </c>
      <c r="Q9" s="84">
        <f>'[2]7. FP Supply (RO)'!U$28</f>
        <v>1.8227229468718806</v>
      </c>
      <c r="R9" s="84">
        <f>'[2]7. FP Supply (RO)'!V$28</f>
        <v>1.8227229468718806</v>
      </c>
      <c r="S9" s="84">
        <f>'[2]7. FP Supply (RO)'!W$28</f>
        <v>1.8227229468718806</v>
      </c>
      <c r="T9" s="84">
        <f>'[2]7. FP Supply (RO)'!X$28</f>
        <v>1.8227229468718806</v>
      </c>
      <c r="U9" s="84">
        <f>'[2]7. FP Supply (RO)'!Y$28</f>
        <v>1.8227229468718806</v>
      </c>
      <c r="V9" s="84">
        <f>'[2]7. FP Supply (RO)'!Z$28</f>
        <v>1.8227229468718806</v>
      </c>
      <c r="W9" s="84">
        <f>'[2]7. FP Supply (RO)'!AA$28</f>
        <v>1.8227229468718806</v>
      </c>
      <c r="X9" s="84">
        <f>'[2]7. FP Supply (RO)'!AB$28</f>
        <v>1.8227229468718806</v>
      </c>
      <c r="Y9" s="84">
        <f>'[2]7. FP Supply (RO)'!AC$28</f>
        <v>1.8227229468718806</v>
      </c>
      <c r="Z9" s="84">
        <f>'[2]7. FP Supply (RO)'!AD$28</f>
        <v>1.8227229468718806</v>
      </c>
      <c r="AA9" s="84">
        <f>'[2]7. FP Supply (RO)'!AE$28</f>
        <v>1.8227229468718806</v>
      </c>
      <c r="AB9" s="84">
        <f>'[2]7. FP Supply (RO)'!AF$28</f>
        <v>1.8227229468718806</v>
      </c>
      <c r="AC9" s="84">
        <f>'[2]7. FP Supply (RO)'!AG$28</f>
        <v>1.8227229468718806</v>
      </c>
      <c r="AD9" s="84">
        <f>'[2]7. FP Supply (RO)'!AH$28</f>
        <v>1.8227229468718806</v>
      </c>
      <c r="AE9" s="84">
        <f>'[2]7. FP Supply (RO)'!AI$28</f>
        <v>1.8227229468718806</v>
      </c>
      <c r="AF9" s="84">
        <f>'[2]7. FP Supply (RO)'!AJ$28</f>
        <v>1.8227229468718806</v>
      </c>
      <c r="AG9" s="85">
        <f>'[2]7. FP Supply (RO)'!AK$28</f>
        <v>1.8227229468718806</v>
      </c>
      <c r="AH9" s="85">
        <f>'[2]7. FP Supply (RO)'!AL$28</f>
        <v>1.8227229468718806</v>
      </c>
      <c r="AI9" s="85">
        <f>'[2]7. FP Supply (RO)'!AM$28</f>
        <v>1.8227229468718806</v>
      </c>
      <c r="AJ9" s="85">
        <f>'[2]7. FP Supply (RO)'!AN$28</f>
        <v>1.8227229468718806</v>
      </c>
      <c r="AK9" s="85">
        <f>'[2]7. FP Supply (RO)'!AO$28</f>
        <v>1.8227229468718806</v>
      </c>
      <c r="AL9" s="85">
        <f>'[2]7. FP Supply (RO)'!AP$28</f>
        <v>1.8227229468718806</v>
      </c>
      <c r="AM9" s="85">
        <f>'[2]7. FP Supply (RO)'!AQ$28</f>
        <v>1.8227229468718806</v>
      </c>
      <c r="AN9" s="85">
        <f>'[2]7. FP Supply (RO)'!AR$28</f>
        <v>1.8227229468718806</v>
      </c>
      <c r="AO9" s="85">
        <f>'[2]7. FP Supply (RO)'!AS$28</f>
        <v>1.8227229468718806</v>
      </c>
      <c r="AP9" s="85">
        <f>'[2]7. FP Supply (RO)'!AT$28</f>
        <v>1.8227229468718806</v>
      </c>
      <c r="AQ9" s="85">
        <f>'[2]7. FP Supply (RO)'!AU$28</f>
        <v>1.8227229468718806</v>
      </c>
      <c r="AR9" s="85">
        <f>'[2]7. FP Supply (RO)'!AV$28</f>
        <v>1.8227229468718806</v>
      </c>
      <c r="AS9" s="85">
        <f>'[2]7. FP Supply (RO)'!AW$28</f>
        <v>1.8227229468718806</v>
      </c>
      <c r="AT9" s="85">
        <f>'[2]7. FP Supply (RO)'!AX$28</f>
        <v>1.8227229468718806</v>
      </c>
      <c r="AU9" s="85">
        <f>'[2]7. FP Supply (RO)'!AY$28</f>
        <v>1.8227229468718806</v>
      </c>
      <c r="AV9" s="85">
        <f>'[2]7. FP Supply (RO)'!AZ$28</f>
        <v>1.8227229468718806</v>
      </c>
      <c r="AW9" s="85">
        <f>'[2]7. FP Supply (RO)'!BA$28</f>
        <v>1.8227229468718806</v>
      </c>
      <c r="AX9" s="85">
        <f>'[2]7. FP Supply (RO)'!BB$28</f>
        <v>1.8227229468718806</v>
      </c>
      <c r="AY9" s="85">
        <f>'[2]7. FP Supply (RO)'!BC$28</f>
        <v>1.8227229468718806</v>
      </c>
      <c r="AZ9" s="85">
        <f>'[2]7. FP Supply (RO)'!BD$28</f>
        <v>1.8227229468718806</v>
      </c>
      <c r="BA9" s="85">
        <f>'[2]7. FP Supply (RO)'!BE$28</f>
        <v>1.8227229468718806</v>
      </c>
      <c r="BB9" s="85">
        <f>'[2]7. FP Supply (RO)'!BF$28</f>
        <v>1.8227229468718806</v>
      </c>
      <c r="BC9" s="85">
        <f>'[2]7. FP Supply (RO)'!BG$28</f>
        <v>1.8227229468718806</v>
      </c>
      <c r="BD9" s="85">
        <f>'[2]7. FP Supply (RO)'!BH$28</f>
        <v>1.8227229468718806</v>
      </c>
      <c r="BE9" s="85">
        <f>'[2]7. FP Supply (RO)'!BI$28</f>
        <v>1.8227229468718806</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
    <row r="11" spans="1:88" x14ac:dyDescent="0.2"/>
    <row r="12" spans="1:88" x14ac:dyDescent="0.2"/>
    <row r="13" spans="1:88" ht="15" x14ac:dyDescent="0.25">
      <c r="B13" s="45" t="s">
        <v>116</v>
      </c>
    </row>
    <row r="14" spans="1:88" x14ac:dyDescent="0.2"/>
    <row r="15" spans="1:88" x14ac:dyDescent="0.2">
      <c r="B15" s="46"/>
      <c r="C15" t="s">
        <v>117</v>
      </c>
    </row>
    <row r="16" spans="1:88" x14ac:dyDescent="0.2"/>
    <row r="17" spans="2:9" x14ac:dyDescent="0.2">
      <c r="B17" s="47"/>
      <c r="C17" t="s">
        <v>118</v>
      </c>
    </row>
    <row r="18" spans="2:9" x14ac:dyDescent="0.2"/>
    <row r="19" spans="2:9" x14ac:dyDescent="0.2"/>
    <row r="20" spans="2:9" x14ac:dyDescent="0.2"/>
    <row r="21" spans="2:9" ht="15" x14ac:dyDescent="0.25">
      <c r="B21" s="126" t="s">
        <v>329</v>
      </c>
      <c r="C21" s="127"/>
      <c r="D21" s="127"/>
      <c r="E21" s="127"/>
      <c r="F21" s="127"/>
      <c r="G21" s="127"/>
      <c r="H21" s="127"/>
      <c r="I21" s="128"/>
    </row>
    <row r="22" spans="2:9" x14ac:dyDescent="0.2"/>
    <row r="23" spans="2:9" s="6" customFormat="1" ht="13.5" x14ac:dyDescent="0.2">
      <c r="B23" s="48" t="s">
        <v>72</v>
      </c>
      <c r="C23" s="129" t="s">
        <v>121</v>
      </c>
      <c r="D23" s="129"/>
      <c r="E23" s="129"/>
      <c r="F23" s="129"/>
      <c r="G23" s="129"/>
      <c r="H23" s="129"/>
      <c r="I23" s="129"/>
    </row>
    <row r="24" spans="2:9" s="6" customFormat="1" ht="75.400000000000006" customHeight="1" x14ac:dyDescent="0.2">
      <c r="B24" s="49">
        <v>1</v>
      </c>
      <c r="C24" s="122" t="s">
        <v>330</v>
      </c>
      <c r="D24" s="109"/>
      <c r="E24" s="109"/>
      <c r="F24" s="109"/>
      <c r="G24" s="109"/>
      <c r="H24" s="109"/>
      <c r="I24" s="109"/>
    </row>
    <row r="25" spans="2:9" s="6" customFormat="1" ht="118.5" customHeight="1" x14ac:dyDescent="0.2">
      <c r="B25" s="49">
        <v>2</v>
      </c>
      <c r="C25" s="122" t="s">
        <v>331</v>
      </c>
      <c r="D25" s="109"/>
      <c r="E25" s="109"/>
      <c r="F25" s="109"/>
      <c r="G25" s="109"/>
      <c r="H25" s="109"/>
      <c r="I25" s="109"/>
    </row>
    <row r="26" spans="2:9" s="6" customFormat="1" ht="85.5" customHeight="1" x14ac:dyDescent="0.2">
      <c r="B26" s="49">
        <v>3</v>
      </c>
      <c r="C26" s="122" t="s">
        <v>332</v>
      </c>
      <c r="D26" s="109"/>
      <c r="E26" s="109"/>
      <c r="F26" s="109"/>
      <c r="G26" s="109"/>
      <c r="H26" s="109"/>
      <c r="I26" s="109"/>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BC16" sqref="BC16"/>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08" t="s">
        <v>333</v>
      </c>
      <c r="C1" s="108"/>
      <c r="D1" s="108"/>
      <c r="E1" s="108"/>
      <c r="F1" s="108"/>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7.25" thickBot="1" x14ac:dyDescent="0.25">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7.25" thickBot="1" x14ac:dyDescent="0.25">
      <c r="B4" s="113" t="s">
        <v>6</v>
      </c>
      <c r="C4" s="114"/>
      <c r="D4" s="130" t="str">
        <f>'Cover sheet'!C6</f>
        <v>Hampshire Andover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5" thickBot="1" x14ac:dyDescent="0.25">
      <c r="B6" s="55" t="s">
        <v>72</v>
      </c>
      <c r="C6" s="17" t="s">
        <v>155</v>
      </c>
      <c r="D6" s="18" t="s">
        <v>74</v>
      </c>
      <c r="E6" s="18" t="s">
        <v>75</v>
      </c>
      <c r="F6" s="75" t="s">
        <v>76</v>
      </c>
      <c r="G6" s="36"/>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1" x14ac:dyDescent="0.2">
      <c r="B7" s="56">
        <v>1</v>
      </c>
      <c r="C7" s="28" t="s">
        <v>256</v>
      </c>
      <c r="D7" s="29" t="s">
        <v>334</v>
      </c>
      <c r="E7" s="29" t="s">
        <v>103</v>
      </c>
      <c r="F7" s="29">
        <v>2</v>
      </c>
      <c r="H7" s="82">
        <v>2.507262920004552</v>
      </c>
      <c r="I7" s="82">
        <v>2.512056921763643</v>
      </c>
      <c r="J7" s="82">
        <v>2.5168509235227341</v>
      </c>
      <c r="K7" s="82">
        <v>2.5216449252818252</v>
      </c>
      <c r="L7" s="82">
        <v>2.5264389270409162</v>
      </c>
      <c r="M7" s="82">
        <v>2.5312329288000073</v>
      </c>
      <c r="N7" s="82">
        <v>2.5360269305590983</v>
      </c>
      <c r="O7" s="82">
        <v>2.5408209323181894</v>
      </c>
      <c r="P7" s="82">
        <v>2.5456149340772805</v>
      </c>
      <c r="Q7" s="82">
        <v>2.5504089358363715</v>
      </c>
      <c r="R7" s="82">
        <v>2.5552029375954626</v>
      </c>
      <c r="S7" s="82">
        <v>2.5599969393545536</v>
      </c>
      <c r="T7" s="82">
        <v>2.5647909411136447</v>
      </c>
      <c r="U7" s="82">
        <v>2.5695849428727358</v>
      </c>
      <c r="V7" s="82">
        <v>2.5743789446318268</v>
      </c>
      <c r="W7" s="82">
        <v>2.5791729463909179</v>
      </c>
      <c r="X7" s="82">
        <v>2.5839669481500089</v>
      </c>
      <c r="Y7" s="82">
        <v>2.5887609499091</v>
      </c>
      <c r="Z7" s="82">
        <v>2.5935549516681911</v>
      </c>
      <c r="AA7" s="82">
        <v>2.5983489534272821</v>
      </c>
      <c r="AB7" s="82">
        <v>2.6031429551863732</v>
      </c>
      <c r="AC7" s="82">
        <v>2.6079369569454642</v>
      </c>
      <c r="AD7" s="82">
        <v>2.6127309587045553</v>
      </c>
      <c r="AE7" s="82">
        <v>2.6175249604636464</v>
      </c>
      <c r="AF7" s="82">
        <v>2.6223189622227374</v>
      </c>
      <c r="AG7" s="83">
        <v>2.6271129639818285</v>
      </c>
      <c r="AH7" s="83">
        <v>2.6319069657409195</v>
      </c>
      <c r="AI7" s="83">
        <v>2.6367009675000106</v>
      </c>
      <c r="AJ7" s="83">
        <v>2.6414949692591017</v>
      </c>
      <c r="AK7" s="83">
        <v>2.6462889710181927</v>
      </c>
      <c r="AL7" s="83">
        <v>2.6510829727772838</v>
      </c>
      <c r="AM7" s="83">
        <v>2.6558769745363748</v>
      </c>
      <c r="AN7" s="83">
        <v>2.6606709762954659</v>
      </c>
      <c r="AO7" s="83">
        <v>2.665464978054557</v>
      </c>
      <c r="AP7" s="83">
        <v>2.670258979813648</v>
      </c>
      <c r="AQ7" s="83">
        <v>2.6750529815727391</v>
      </c>
      <c r="AR7" s="83">
        <v>2.6798469833318301</v>
      </c>
      <c r="AS7" s="83">
        <v>2.6846409850909212</v>
      </c>
      <c r="AT7" s="83">
        <v>2.6894349868500123</v>
      </c>
      <c r="AU7" s="83">
        <v>2.6942289886091033</v>
      </c>
      <c r="AV7" s="83">
        <v>2.6990229903681944</v>
      </c>
      <c r="AW7" s="83">
        <v>2.7038169921272854</v>
      </c>
      <c r="AX7" s="83">
        <v>2.7086109938863765</v>
      </c>
      <c r="AY7" s="83">
        <v>2.7134049956454676</v>
      </c>
      <c r="AZ7" s="83">
        <v>2.7181989974045586</v>
      </c>
      <c r="BA7" s="83">
        <v>2.7229929991636497</v>
      </c>
      <c r="BB7" s="83">
        <v>2.7277870009227407</v>
      </c>
      <c r="BC7" s="83">
        <v>2.7325810026818318</v>
      </c>
      <c r="BD7" s="83">
        <v>2.7373750044409229</v>
      </c>
      <c r="BE7" s="83">
        <v>2.7421690062000139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1" x14ac:dyDescent="0.2">
      <c r="B8" s="56">
        <v>2</v>
      </c>
      <c r="C8" s="91" t="s">
        <v>258</v>
      </c>
      <c r="D8" s="26" t="s">
        <v>335</v>
      </c>
      <c r="E8" s="26" t="s">
        <v>103</v>
      </c>
      <c r="F8" s="26">
        <v>2</v>
      </c>
      <c r="H8" s="82">
        <v>9.1047088244910396E-2</v>
      </c>
      <c r="I8" s="82">
        <v>9.1221174455703727E-2</v>
      </c>
      <c r="J8" s="82">
        <v>9.1395260666497058E-2</v>
      </c>
      <c r="K8" s="82">
        <v>9.1569346877290389E-2</v>
      </c>
      <c r="L8" s="82">
        <v>9.174343308808372E-2</v>
      </c>
      <c r="M8" s="82">
        <v>9.1917519298877051E-2</v>
      </c>
      <c r="N8" s="82">
        <v>9.2091605509670382E-2</v>
      </c>
      <c r="O8" s="82">
        <v>9.2265691720463713E-2</v>
      </c>
      <c r="P8" s="82">
        <v>9.2439777931257044E-2</v>
      </c>
      <c r="Q8" s="82">
        <v>9.2613864142050376E-2</v>
      </c>
      <c r="R8" s="82">
        <v>9.2787950352843707E-2</v>
      </c>
      <c r="S8" s="82">
        <v>9.2962036563637038E-2</v>
      </c>
      <c r="T8" s="82">
        <v>9.3136122774430369E-2</v>
      </c>
      <c r="U8" s="82">
        <v>9.33102089852237E-2</v>
      </c>
      <c r="V8" s="82">
        <v>9.3484295196017031E-2</v>
      </c>
      <c r="W8" s="82">
        <v>9.3658381406810362E-2</v>
      </c>
      <c r="X8" s="82">
        <v>9.3832467617603693E-2</v>
      </c>
      <c r="Y8" s="82">
        <v>9.4006553828397024E-2</v>
      </c>
      <c r="Z8" s="82">
        <v>9.4180640039190355E-2</v>
      </c>
      <c r="AA8" s="82">
        <v>9.4354726249983686E-2</v>
      </c>
      <c r="AB8" s="82">
        <v>9.4528812460777017E-2</v>
      </c>
      <c r="AC8" s="82">
        <v>9.4702898671570349E-2</v>
      </c>
      <c r="AD8" s="82">
        <v>9.487698488236368E-2</v>
      </c>
      <c r="AE8" s="82">
        <v>9.5051071093157011E-2</v>
      </c>
      <c r="AF8" s="82">
        <v>9.5225157303950342E-2</v>
      </c>
      <c r="AG8" s="83">
        <v>9.5399243514743673E-2</v>
      </c>
      <c r="AH8" s="83">
        <v>9.5573329725537004E-2</v>
      </c>
      <c r="AI8" s="83">
        <v>9.5747415936330335E-2</v>
      </c>
      <c r="AJ8" s="83">
        <v>9.5921502147123666E-2</v>
      </c>
      <c r="AK8" s="83">
        <v>9.6095588357916997E-2</v>
      </c>
      <c r="AL8" s="83">
        <v>9.6269674568710328E-2</v>
      </c>
      <c r="AM8" s="83">
        <v>9.6443760779503659E-2</v>
      </c>
      <c r="AN8" s="83">
        <v>9.6617846990296991E-2</v>
      </c>
      <c r="AO8" s="83">
        <v>9.6791933201090322E-2</v>
      </c>
      <c r="AP8" s="83">
        <v>9.6966019411883653E-2</v>
      </c>
      <c r="AQ8" s="83">
        <v>9.7140105622676984E-2</v>
      </c>
      <c r="AR8" s="83">
        <v>9.7314191833470315E-2</v>
      </c>
      <c r="AS8" s="83">
        <v>9.7488278044263646E-2</v>
      </c>
      <c r="AT8" s="83">
        <v>9.7662364255056977E-2</v>
      </c>
      <c r="AU8" s="83">
        <v>9.7836450465850308E-2</v>
      </c>
      <c r="AV8" s="83">
        <v>9.8010536676643639E-2</v>
      </c>
      <c r="AW8" s="83">
        <v>9.818462288743697E-2</v>
      </c>
      <c r="AX8" s="83">
        <v>9.8358709098230301E-2</v>
      </c>
      <c r="AY8" s="83">
        <v>9.8532795309023632E-2</v>
      </c>
      <c r="AZ8" s="83">
        <v>9.8706881519816964E-2</v>
      </c>
      <c r="BA8" s="83">
        <v>9.8880967730610295E-2</v>
      </c>
      <c r="BB8" s="83">
        <v>9.9055053941403626E-2</v>
      </c>
      <c r="BC8" s="83">
        <v>9.9229140152196957E-2</v>
      </c>
      <c r="BD8" s="83">
        <v>9.9403226362990288E-2</v>
      </c>
      <c r="BE8" s="83">
        <v>9.9577312573783619E-2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1" x14ac:dyDescent="0.2">
      <c r="B9" s="56">
        <v>3</v>
      </c>
      <c r="C9" s="91" t="s">
        <v>260</v>
      </c>
      <c r="D9" s="26" t="s">
        <v>336</v>
      </c>
      <c r="E9" s="26" t="s">
        <v>103</v>
      </c>
      <c r="F9" s="26">
        <v>2</v>
      </c>
      <c r="H9" s="82">
        <v>9.9464939230648497</v>
      </c>
      <c r="I9" s="82">
        <v>9.88830527111298</v>
      </c>
      <c r="J9" s="82">
        <v>9.8383639317400622</v>
      </c>
      <c r="K9" s="82">
        <v>9.7870608546572839</v>
      </c>
      <c r="L9" s="82">
        <v>9.7573245150986772</v>
      </c>
      <c r="M9" s="82">
        <v>9.7169104481842936</v>
      </c>
      <c r="N9" s="82">
        <v>9.6945568588565934</v>
      </c>
      <c r="O9" s="82">
        <v>9.6614568410585093</v>
      </c>
      <c r="P9" s="82">
        <v>9.6390720897986562</v>
      </c>
      <c r="Q9" s="82">
        <v>9.6235285941204847</v>
      </c>
      <c r="R9" s="82">
        <v>9.394534218765406</v>
      </c>
      <c r="S9" s="82">
        <v>9.446063619340558</v>
      </c>
      <c r="T9" s="82">
        <v>9.5046110982682261</v>
      </c>
      <c r="U9" s="82">
        <v>9.5558774141502543</v>
      </c>
      <c r="V9" s="82">
        <v>9.6242461967766051</v>
      </c>
      <c r="W9" s="82">
        <v>9.4215947650157474</v>
      </c>
      <c r="X9" s="82">
        <v>9.4850762236759039</v>
      </c>
      <c r="Y9" s="82">
        <v>9.5522288594884817</v>
      </c>
      <c r="Z9" s="82">
        <v>9.6231796125972071</v>
      </c>
      <c r="AA9" s="82">
        <v>9.6934385228921993</v>
      </c>
      <c r="AB9" s="82">
        <v>9.4938882193061467</v>
      </c>
      <c r="AC9" s="82">
        <v>9.5655128338180191</v>
      </c>
      <c r="AD9" s="82">
        <v>9.6406924047766491</v>
      </c>
      <c r="AE9" s="82">
        <v>9.7151724694432868</v>
      </c>
      <c r="AF9" s="82">
        <v>9.7895268142759733</v>
      </c>
      <c r="AG9" s="83">
        <v>9.7310265956214028</v>
      </c>
      <c r="AH9" s="83">
        <v>9.7999320431525199</v>
      </c>
      <c r="AI9" s="83">
        <v>9.8691360721317789</v>
      </c>
      <c r="AJ9" s="83">
        <v>9.9385889800488822</v>
      </c>
      <c r="AK9" s="83">
        <v>10.008246145615894</v>
      </c>
      <c r="AL9" s="83">
        <v>9.9680673952140335</v>
      </c>
      <c r="AM9" s="83">
        <v>10.038016456001454</v>
      </c>
      <c r="AN9" s="83">
        <v>10.106959352771828</v>
      </c>
      <c r="AO9" s="83">
        <v>10.1743071705927</v>
      </c>
      <c r="AP9" s="83">
        <v>10.241656627591661</v>
      </c>
      <c r="AQ9" s="83">
        <v>10.198983378578175</v>
      </c>
      <c r="AR9" s="83">
        <v>10.266265176461292</v>
      </c>
      <c r="AS9" s="83">
        <v>10.333481637545647</v>
      </c>
      <c r="AT9" s="83">
        <v>10.400614036315611</v>
      </c>
      <c r="AU9" s="83">
        <v>10.467645125641701</v>
      </c>
      <c r="AV9" s="83">
        <v>10.434558978937163</v>
      </c>
      <c r="AW9" s="83">
        <v>10.501340851295279</v>
      </c>
      <c r="AX9" s="83">
        <v>10.56800347541289</v>
      </c>
      <c r="AY9" s="83">
        <v>10.63452176077581</v>
      </c>
      <c r="AZ9" s="83">
        <v>10.700870819716194</v>
      </c>
      <c r="BA9" s="83">
        <v>10.677039556449397</v>
      </c>
      <c r="BB9" s="83">
        <v>10.743017570070837</v>
      </c>
      <c r="BC9" s="83">
        <v>10.808795087169038</v>
      </c>
      <c r="BD9" s="83">
        <v>10.867845660816098</v>
      </c>
      <c r="BE9" s="83">
        <v>10.926561290041668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1" x14ac:dyDescent="0.2">
      <c r="B10" s="56">
        <v>4</v>
      </c>
      <c r="C10" s="91" t="s">
        <v>337</v>
      </c>
      <c r="D10" s="26" t="s">
        <v>338</v>
      </c>
      <c r="E10" s="26" t="s">
        <v>103</v>
      </c>
      <c r="F10" s="26">
        <v>2</v>
      </c>
      <c r="H10" s="82">
        <v>1.9612359566542379</v>
      </c>
      <c r="I10" s="82">
        <v>1.9389998882411559</v>
      </c>
      <c r="J10" s="82">
        <v>1.9287348225568306</v>
      </c>
      <c r="K10" s="82">
        <v>1.9102945503460349</v>
      </c>
      <c r="L10" s="82">
        <v>1.8939234029537462</v>
      </c>
      <c r="M10" s="82">
        <v>1.8875896136324313</v>
      </c>
      <c r="N10" s="82">
        <v>1.8826999544608722</v>
      </c>
      <c r="O10" s="82">
        <v>1.8783057579302558</v>
      </c>
      <c r="P10" s="82">
        <v>1.8745317723414345</v>
      </c>
      <c r="Q10" s="82">
        <v>1.8728079911845954</v>
      </c>
      <c r="R10" s="82">
        <v>1.8711400594574457</v>
      </c>
      <c r="S10" s="82">
        <v>1.8698495721132418</v>
      </c>
      <c r="T10" s="82">
        <v>1.8696772942942936</v>
      </c>
      <c r="U10" s="82">
        <v>1.8689479143916354</v>
      </c>
      <c r="V10" s="82">
        <v>1.8701750672690818</v>
      </c>
      <c r="W10" s="82">
        <v>1.8715264769551874</v>
      </c>
      <c r="X10" s="82">
        <v>1.8727706118988989</v>
      </c>
      <c r="Y10" s="82">
        <v>1.8744881636585409</v>
      </c>
      <c r="Z10" s="82">
        <v>1.8767485770692394</v>
      </c>
      <c r="AA10" s="82">
        <v>1.8790865051150125</v>
      </c>
      <c r="AB10" s="82">
        <v>1.8816712638563877</v>
      </c>
      <c r="AC10" s="82">
        <v>1.8844025387742247</v>
      </c>
      <c r="AD10" s="82">
        <v>1.8876205911162449</v>
      </c>
      <c r="AE10" s="82">
        <v>1.8908764894287222</v>
      </c>
      <c r="AF10" s="82">
        <v>1.8942225700725919</v>
      </c>
      <c r="AG10" s="83">
        <v>1.8977941772627227</v>
      </c>
      <c r="AH10" s="83">
        <v>1.9007539922755132</v>
      </c>
      <c r="AI10" s="83">
        <v>1.9038210036013683</v>
      </c>
      <c r="AJ10" s="83">
        <v>1.9069847435230118</v>
      </c>
      <c r="AK10" s="83">
        <v>1.9102358218823678</v>
      </c>
      <c r="AL10" s="83">
        <v>1.9135658015086843</v>
      </c>
      <c r="AM10" s="83">
        <v>1.9169670896752626</v>
      </c>
      <c r="AN10" s="83">
        <v>1.9203088633747225</v>
      </c>
      <c r="AO10" s="83">
        <v>1.9235219968089177</v>
      </c>
      <c r="AP10" s="83">
        <v>1.9267837464964424</v>
      </c>
      <c r="AQ10" s="83">
        <v>1.9300891135620755</v>
      </c>
      <c r="AR10" s="83">
        <v>1.9334335753159917</v>
      </c>
      <c r="AS10" s="83">
        <v>1.9368130359904718</v>
      </c>
      <c r="AT10" s="83">
        <v>1.9402237832815827</v>
      </c>
      <c r="AU10" s="83">
        <v>1.9436624499428854</v>
      </c>
      <c r="AV10" s="83">
        <v>1.9471259797824811</v>
      </c>
      <c r="AW10" s="83">
        <v>1.95061159750419</v>
      </c>
      <c r="AX10" s="83">
        <v>1.9536521607590385</v>
      </c>
      <c r="AY10" s="83">
        <v>1.9564626835464844</v>
      </c>
      <c r="AZ10" s="83">
        <v>1.9592698638540025</v>
      </c>
      <c r="BA10" s="83">
        <v>1.9620715786075666</v>
      </c>
      <c r="BB10" s="83">
        <v>1.9648658749838024</v>
      </c>
      <c r="BC10" s="83">
        <v>1.9676509551311341</v>
      </c>
      <c r="BD10" s="83">
        <v>1.9695480633179403</v>
      </c>
      <c r="BE10" s="83">
        <v>1.9714020727893882</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1" x14ac:dyDescent="0.2">
      <c r="B11" s="56">
        <v>5</v>
      </c>
      <c r="C11" s="91" t="s">
        <v>264</v>
      </c>
      <c r="D11" s="26" t="s">
        <v>339</v>
      </c>
      <c r="E11" s="26" t="s">
        <v>266</v>
      </c>
      <c r="F11" s="26">
        <v>1</v>
      </c>
      <c r="H11" s="86">
        <v>157</v>
      </c>
      <c r="I11" s="86">
        <v>154</v>
      </c>
      <c r="J11" s="86">
        <v>152</v>
      </c>
      <c r="K11" s="86">
        <v>149</v>
      </c>
      <c r="L11" s="86">
        <v>148</v>
      </c>
      <c r="M11" s="86">
        <v>146</v>
      </c>
      <c r="N11" s="86">
        <v>144</v>
      </c>
      <c r="O11" s="86">
        <v>142</v>
      </c>
      <c r="P11" s="86">
        <v>141</v>
      </c>
      <c r="Q11" s="86">
        <v>139</v>
      </c>
      <c r="R11" s="86">
        <v>135</v>
      </c>
      <c r="S11" s="86">
        <v>134</v>
      </c>
      <c r="T11" s="86">
        <v>134</v>
      </c>
      <c r="U11" s="86">
        <v>134</v>
      </c>
      <c r="V11" s="86">
        <v>134</v>
      </c>
      <c r="W11" s="86">
        <v>130</v>
      </c>
      <c r="X11" s="86">
        <v>130</v>
      </c>
      <c r="Y11" s="86">
        <v>129</v>
      </c>
      <c r="Z11" s="86">
        <v>129</v>
      </c>
      <c r="AA11" s="86">
        <v>129</v>
      </c>
      <c r="AB11" s="86">
        <v>126</v>
      </c>
      <c r="AC11" s="86">
        <v>126</v>
      </c>
      <c r="AD11" s="86">
        <v>126</v>
      </c>
      <c r="AE11" s="86">
        <v>125</v>
      </c>
      <c r="AF11" s="86">
        <v>125</v>
      </c>
      <c r="AG11" s="87">
        <v>124</v>
      </c>
      <c r="AH11" s="87">
        <v>124</v>
      </c>
      <c r="AI11" s="87">
        <v>124</v>
      </c>
      <c r="AJ11" s="87">
        <v>123</v>
      </c>
      <c r="AK11" s="87">
        <v>123</v>
      </c>
      <c r="AL11" s="87">
        <v>122</v>
      </c>
      <c r="AM11" s="87">
        <v>122</v>
      </c>
      <c r="AN11" s="87">
        <v>122</v>
      </c>
      <c r="AO11" s="87">
        <v>122</v>
      </c>
      <c r="AP11" s="87">
        <v>121</v>
      </c>
      <c r="AQ11" s="87">
        <v>120</v>
      </c>
      <c r="AR11" s="87">
        <v>120</v>
      </c>
      <c r="AS11" s="87">
        <v>120</v>
      </c>
      <c r="AT11" s="87">
        <v>120</v>
      </c>
      <c r="AU11" s="87">
        <v>119</v>
      </c>
      <c r="AV11" s="87">
        <v>118</v>
      </c>
      <c r="AW11" s="87">
        <v>118</v>
      </c>
      <c r="AX11" s="87">
        <v>118</v>
      </c>
      <c r="AY11" s="87">
        <v>118</v>
      </c>
      <c r="AZ11" s="87">
        <v>117</v>
      </c>
      <c r="BA11" s="87">
        <v>116</v>
      </c>
      <c r="BB11" s="87">
        <v>116</v>
      </c>
      <c r="BC11" s="87">
        <v>116</v>
      </c>
      <c r="BD11" s="87">
        <v>116</v>
      </c>
      <c r="BE11" s="87">
        <v>115</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1" x14ac:dyDescent="0.2">
      <c r="B12" s="56">
        <v>6</v>
      </c>
      <c r="C12" s="91" t="s">
        <v>267</v>
      </c>
      <c r="D12" s="26" t="s">
        <v>340</v>
      </c>
      <c r="E12" s="26" t="s">
        <v>266</v>
      </c>
      <c r="F12" s="26">
        <v>1</v>
      </c>
      <c r="H12" s="86">
        <v>217</v>
      </c>
      <c r="I12" s="86">
        <v>214</v>
      </c>
      <c r="J12" s="86">
        <v>213</v>
      </c>
      <c r="K12" s="86">
        <v>211</v>
      </c>
      <c r="L12" s="86">
        <v>209</v>
      </c>
      <c r="M12" s="86">
        <v>208</v>
      </c>
      <c r="N12" s="86">
        <v>208</v>
      </c>
      <c r="O12" s="86">
        <v>207</v>
      </c>
      <c r="P12" s="86">
        <v>207</v>
      </c>
      <c r="Q12" s="86">
        <v>207</v>
      </c>
      <c r="R12" s="86">
        <v>207</v>
      </c>
      <c r="S12" s="86">
        <v>206</v>
      </c>
      <c r="T12" s="86">
        <v>206</v>
      </c>
      <c r="U12" s="86">
        <v>206</v>
      </c>
      <c r="V12" s="86">
        <v>207</v>
      </c>
      <c r="W12" s="86">
        <v>207</v>
      </c>
      <c r="X12" s="86">
        <v>207</v>
      </c>
      <c r="Y12" s="86">
        <v>207</v>
      </c>
      <c r="Z12" s="86">
        <v>207</v>
      </c>
      <c r="AA12" s="86">
        <v>207</v>
      </c>
      <c r="AB12" s="86">
        <v>208</v>
      </c>
      <c r="AC12" s="86">
        <v>208</v>
      </c>
      <c r="AD12" s="86">
        <v>208</v>
      </c>
      <c r="AE12" s="86">
        <v>209</v>
      </c>
      <c r="AF12" s="86">
        <v>209</v>
      </c>
      <c r="AG12" s="87">
        <v>210</v>
      </c>
      <c r="AH12" s="87">
        <v>210</v>
      </c>
      <c r="AI12" s="87">
        <v>210</v>
      </c>
      <c r="AJ12" s="87">
        <v>211</v>
      </c>
      <c r="AK12" s="87">
        <v>211</v>
      </c>
      <c r="AL12" s="87">
        <v>211</v>
      </c>
      <c r="AM12" s="87">
        <v>212</v>
      </c>
      <c r="AN12" s="87">
        <v>212</v>
      </c>
      <c r="AO12" s="87">
        <v>212</v>
      </c>
      <c r="AP12" s="87">
        <v>213</v>
      </c>
      <c r="AQ12" s="87">
        <v>213</v>
      </c>
      <c r="AR12" s="87">
        <v>214</v>
      </c>
      <c r="AS12" s="87">
        <v>214</v>
      </c>
      <c r="AT12" s="87">
        <v>214</v>
      </c>
      <c r="AU12" s="87">
        <v>215</v>
      </c>
      <c r="AV12" s="87">
        <v>215</v>
      </c>
      <c r="AW12" s="87">
        <v>215</v>
      </c>
      <c r="AX12" s="87">
        <v>216</v>
      </c>
      <c r="AY12" s="87">
        <v>216</v>
      </c>
      <c r="AZ12" s="87">
        <v>216</v>
      </c>
      <c r="BA12" s="87">
        <v>217</v>
      </c>
      <c r="BB12" s="87">
        <v>217</v>
      </c>
      <c r="BC12" s="87">
        <v>217</v>
      </c>
      <c r="BD12" s="87">
        <v>217</v>
      </c>
      <c r="BE12" s="87">
        <v>218</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1" x14ac:dyDescent="0.2">
      <c r="B13" s="56">
        <v>7</v>
      </c>
      <c r="C13" s="91" t="s">
        <v>269</v>
      </c>
      <c r="D13" s="26" t="s">
        <v>341</v>
      </c>
      <c r="E13" s="26" t="s">
        <v>266</v>
      </c>
      <c r="F13" s="26">
        <v>1</v>
      </c>
      <c r="H13" s="86">
        <v>164.13436496794614</v>
      </c>
      <c r="I13" s="86">
        <v>161.49829684052284</v>
      </c>
      <c r="J13" s="86">
        <v>159.22793373749886</v>
      </c>
      <c r="K13" s="86">
        <v>156.90665987303939</v>
      </c>
      <c r="L13" s="86">
        <v>154.94434859532288</v>
      </c>
      <c r="M13" s="86">
        <v>153.05934106884638</v>
      </c>
      <c r="N13" s="86">
        <v>151.45652911143242</v>
      </c>
      <c r="O13" s="86">
        <v>149.86897362691764</v>
      </c>
      <c r="P13" s="86">
        <v>148.4618296859615</v>
      </c>
      <c r="Q13" s="86">
        <v>147.0467264553705</v>
      </c>
      <c r="R13" s="86">
        <v>143.06437458479019</v>
      </c>
      <c r="S13" s="86">
        <v>142.67193438268447</v>
      </c>
      <c r="T13" s="86">
        <v>142.38623964098798</v>
      </c>
      <c r="U13" s="86">
        <v>142.06343585071792</v>
      </c>
      <c r="V13" s="86">
        <v>141.81808794232239</v>
      </c>
      <c r="W13" s="86">
        <v>138.29555820414538</v>
      </c>
      <c r="X13" s="86">
        <v>138.09489739372825</v>
      </c>
      <c r="Y13" s="86">
        <v>137.94083913067016</v>
      </c>
      <c r="Z13" s="86">
        <v>137.8159698268199</v>
      </c>
      <c r="AA13" s="86">
        <v>137.6907532219056</v>
      </c>
      <c r="AB13" s="86">
        <v>134.40625584165883</v>
      </c>
      <c r="AC13" s="86">
        <v>134.31812953398588</v>
      </c>
      <c r="AD13" s="86">
        <v>134.27254391917137</v>
      </c>
      <c r="AE13" s="86">
        <v>134.2179036731213</v>
      </c>
      <c r="AF13" s="86">
        <v>134.1893896267282</v>
      </c>
      <c r="AG13" s="87">
        <v>132.62325488513778</v>
      </c>
      <c r="AH13" s="87">
        <v>132.50839445983712</v>
      </c>
      <c r="AI13" s="87">
        <v>132.39320230890965</v>
      </c>
      <c r="AJ13" s="87">
        <v>132.27698484808985</v>
      </c>
      <c r="AK13" s="87">
        <v>132.15913614965069</v>
      </c>
      <c r="AL13" s="87">
        <v>130.82792371149139</v>
      </c>
      <c r="AM13" s="87">
        <v>130.7137732389925</v>
      </c>
      <c r="AN13" s="87">
        <v>130.58323559564244</v>
      </c>
      <c r="AO13" s="87">
        <v>130.42953242108356</v>
      </c>
      <c r="AP13" s="87">
        <v>130.27211640226736</v>
      </c>
      <c r="AQ13" s="87">
        <v>128.94134695839099</v>
      </c>
      <c r="AR13" s="87">
        <v>128.78396091766254</v>
      </c>
      <c r="AS13" s="87">
        <v>128.62213809261493</v>
      </c>
      <c r="AT13" s="87">
        <v>128.45571701204486</v>
      </c>
      <c r="AU13" s="87">
        <v>128.2845607865427</v>
      </c>
      <c r="AV13" s="87">
        <v>127.08218209384128</v>
      </c>
      <c r="AW13" s="87">
        <v>126.90841728382787</v>
      </c>
      <c r="AX13" s="87">
        <v>126.7251432515414</v>
      </c>
      <c r="AY13" s="87">
        <v>126.53445034790141</v>
      </c>
      <c r="AZ13" s="87">
        <v>126.33849172374488</v>
      </c>
      <c r="BA13" s="87">
        <v>125.24538994822389</v>
      </c>
      <c r="BB13" s="87">
        <v>125.04504872662946</v>
      </c>
      <c r="BC13" s="87">
        <v>124.83932246856477</v>
      </c>
      <c r="BD13" s="87">
        <v>124.55646083791949</v>
      </c>
      <c r="BE13" s="87">
        <v>124.26779660579881</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1" x14ac:dyDescent="0.2">
      <c r="B14" s="56">
        <v>8</v>
      </c>
      <c r="C14" s="91" t="s">
        <v>271</v>
      </c>
      <c r="D14" s="26" t="s">
        <v>342</v>
      </c>
      <c r="E14" s="26" t="s">
        <v>103</v>
      </c>
      <c r="F14" s="26">
        <v>2</v>
      </c>
      <c r="H14" s="82">
        <v>3.9189595515102646</v>
      </c>
      <c r="I14" s="82">
        <v>3.7577847873952761</v>
      </c>
      <c r="J14" s="82">
        <v>3.7081130791860653</v>
      </c>
      <c r="K14" s="82">
        <v>3.6813875405300229</v>
      </c>
      <c r="L14" s="82">
        <v>3.6641104246311671</v>
      </c>
      <c r="M14" s="82">
        <v>3.6087579953966706</v>
      </c>
      <c r="N14" s="82">
        <v>3.5358701626983722</v>
      </c>
      <c r="O14" s="82">
        <v>3.4869966519259465</v>
      </c>
      <c r="P14" s="82">
        <v>3.4254469265362735</v>
      </c>
      <c r="Q14" s="82">
        <v>3.2591430186388113</v>
      </c>
      <c r="R14" s="82">
        <v>3.028014924007719</v>
      </c>
      <c r="S14" s="82">
        <v>3.028014924007719</v>
      </c>
      <c r="T14" s="82">
        <v>3.028014924007719</v>
      </c>
      <c r="U14" s="82">
        <v>3.028014924007719</v>
      </c>
      <c r="V14" s="82">
        <v>3.028014924007719</v>
      </c>
      <c r="W14" s="82">
        <v>2.9065352028438891</v>
      </c>
      <c r="X14" s="82">
        <v>2.9065352028438891</v>
      </c>
      <c r="Y14" s="82">
        <v>2.9065352028438891</v>
      </c>
      <c r="Z14" s="82">
        <v>2.9065352028438891</v>
      </c>
      <c r="AA14" s="82">
        <v>2.9065352028438891</v>
      </c>
      <c r="AB14" s="82">
        <v>2.7850554816800592</v>
      </c>
      <c r="AC14" s="82">
        <v>2.7850554816800583</v>
      </c>
      <c r="AD14" s="82">
        <v>2.7850554816800588</v>
      </c>
      <c r="AE14" s="82">
        <v>2.7850554816800592</v>
      </c>
      <c r="AF14" s="82">
        <v>2.7850554816800592</v>
      </c>
      <c r="AG14" s="83">
        <v>2.614983872050697</v>
      </c>
      <c r="AH14" s="83">
        <v>2.614983872050697</v>
      </c>
      <c r="AI14" s="83">
        <v>2.614983872050697</v>
      </c>
      <c r="AJ14" s="83">
        <v>2.614983872050697</v>
      </c>
      <c r="AK14" s="83">
        <v>2.614983872050697</v>
      </c>
      <c r="AL14" s="83">
        <v>2.6149838720506966</v>
      </c>
      <c r="AM14" s="83">
        <v>2.614983872050697</v>
      </c>
      <c r="AN14" s="83">
        <v>2.614983872050697</v>
      </c>
      <c r="AO14" s="83">
        <v>2.6149838720506966</v>
      </c>
      <c r="AP14" s="83">
        <v>2.614983872050697</v>
      </c>
      <c r="AQ14" s="83">
        <v>2.614983872050697</v>
      </c>
      <c r="AR14" s="83">
        <v>2.614983872050697</v>
      </c>
      <c r="AS14" s="83">
        <v>2.614983872050697</v>
      </c>
      <c r="AT14" s="83">
        <v>2.6149838720506966</v>
      </c>
      <c r="AU14" s="83">
        <v>2.614983872050697</v>
      </c>
      <c r="AV14" s="83">
        <v>2.614983872050697</v>
      </c>
      <c r="AW14" s="83">
        <v>2.6149838720506966</v>
      </c>
      <c r="AX14" s="83">
        <v>2.6149838720506966</v>
      </c>
      <c r="AY14" s="83">
        <v>2.6149838720506966</v>
      </c>
      <c r="AZ14" s="83">
        <v>2.614983872050697</v>
      </c>
      <c r="BA14" s="83">
        <v>2.6149838720506966</v>
      </c>
      <c r="BB14" s="83">
        <v>2.614983872050697</v>
      </c>
      <c r="BC14" s="83">
        <v>2.6149838720506966</v>
      </c>
      <c r="BD14" s="83">
        <v>2.614983872050697</v>
      </c>
      <c r="BE14" s="83">
        <v>2.614983872050697</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1" x14ac:dyDescent="0.2">
      <c r="B15" s="56">
        <v>9</v>
      </c>
      <c r="C15" s="91" t="s">
        <v>273</v>
      </c>
      <c r="D15" s="26" t="s">
        <v>343</v>
      </c>
      <c r="E15" s="26" t="s">
        <v>275</v>
      </c>
      <c r="F15" s="26">
        <v>2</v>
      </c>
      <c r="H15" s="82">
        <v>117.85264650373232</v>
      </c>
      <c r="I15" s="82">
        <v>111.73286274935519</v>
      </c>
      <c r="J15" s="82">
        <v>109.07574208045737</v>
      </c>
      <c r="K15" s="82">
        <v>107.1360925216039</v>
      </c>
      <c r="L15" s="82">
        <v>105.43684382500723</v>
      </c>
      <c r="M15" s="82">
        <v>102.76435602474237</v>
      </c>
      <c r="N15" s="82">
        <v>99.615286736746356</v>
      </c>
      <c r="O15" s="82">
        <v>97.216569268230387</v>
      </c>
      <c r="P15" s="82">
        <v>94.605145102416984</v>
      </c>
      <c r="Q15" s="82">
        <v>89.039694556150508</v>
      </c>
      <c r="R15" s="82">
        <v>81.864864400147056</v>
      </c>
      <c r="S15" s="82">
        <v>81.076725107980167</v>
      </c>
      <c r="T15" s="82">
        <v>80.237522980808876</v>
      </c>
      <c r="U15" s="82">
        <v>79.52442953537394</v>
      </c>
      <c r="V15" s="82">
        <v>78.702822917633995</v>
      </c>
      <c r="W15" s="82">
        <v>74.788281140128419</v>
      </c>
      <c r="X15" s="82">
        <v>74.110838809280551</v>
      </c>
      <c r="Y15" s="82">
        <v>73.406504951305436</v>
      </c>
      <c r="Z15" s="82">
        <v>72.695434682199334</v>
      </c>
      <c r="AA15" s="82">
        <v>72.019654161786974</v>
      </c>
      <c r="AB15" s="82">
        <v>68.374011086043154</v>
      </c>
      <c r="AC15" s="82">
        <v>67.761861840236108</v>
      </c>
      <c r="AD15" s="82">
        <v>67.127040391092621</v>
      </c>
      <c r="AE15" s="82">
        <v>66.523661893918415</v>
      </c>
      <c r="AF15" s="82">
        <v>65.920613156712918</v>
      </c>
      <c r="AG15" s="83">
        <v>61.343464477891828</v>
      </c>
      <c r="AH15" s="83">
        <v>60.828798843428238</v>
      </c>
      <c r="AI15" s="83">
        <v>60.318184773579802</v>
      </c>
      <c r="AJ15" s="83">
        <v>59.811594831178759</v>
      </c>
      <c r="AK15" s="83">
        <v>59.309001689895524</v>
      </c>
      <c r="AL15" s="83">
        <v>58.810378135143189</v>
      </c>
      <c r="AM15" s="83">
        <v>58.315697064951806</v>
      </c>
      <c r="AN15" s="83">
        <v>57.824931490811913</v>
      </c>
      <c r="AO15" s="83">
        <v>57.338054538488585</v>
      </c>
      <c r="AP15" s="83">
        <v>56.855039448806139</v>
      </c>
      <c r="AQ15" s="83">
        <v>56.375859578403585</v>
      </c>
      <c r="AR15" s="83">
        <v>55.900488400461875</v>
      </c>
      <c r="AS15" s="83">
        <v>55.428899505402875</v>
      </c>
      <c r="AT15" s="83">
        <v>54.961066601560859</v>
      </c>
      <c r="AU15" s="83">
        <v>54.496963515826522</v>
      </c>
      <c r="AV15" s="83">
        <v>54.036564194264407</v>
      </c>
      <c r="AW15" s="83">
        <v>53.579842702703743</v>
      </c>
      <c r="AX15" s="83">
        <v>53.126773227303453</v>
      </c>
      <c r="AY15" s="83">
        <v>52.677330075091419</v>
      </c>
      <c r="AZ15" s="83">
        <v>52.231487674478743</v>
      </c>
      <c r="BA15" s="83">
        <v>51.789220575749027</v>
      </c>
      <c r="BB15" s="83">
        <v>51.350503451523572</v>
      </c>
      <c r="BC15" s="83">
        <v>50.915311097202242</v>
      </c>
      <c r="BD15" s="83">
        <v>50.483618431381153</v>
      </c>
      <c r="BE15" s="83">
        <v>50.055400496246811</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1" x14ac:dyDescent="0.2">
      <c r="B16" s="56">
        <v>10</v>
      </c>
      <c r="C16" s="91" t="s">
        <v>276</v>
      </c>
      <c r="D16" s="26" t="s">
        <v>344</v>
      </c>
      <c r="E16" s="26" t="s">
        <v>278</v>
      </c>
      <c r="F16" s="26">
        <v>2</v>
      </c>
      <c r="H16" s="82">
        <v>27.150002600570307</v>
      </c>
      <c r="I16" s="82">
        <v>27.514421999526391</v>
      </c>
      <c r="J16" s="82">
        <v>27.867983908499056</v>
      </c>
      <c r="K16" s="82">
        <v>28.224705371502665</v>
      </c>
      <c r="L16" s="82">
        <v>28.603911230976202</v>
      </c>
      <c r="M16" s="82">
        <v>28.940832111651453</v>
      </c>
      <c r="N16" s="82">
        <v>29.29085289409279</v>
      </c>
      <c r="O16" s="82">
        <v>29.635957937909389</v>
      </c>
      <c r="P16" s="82">
        <v>29.949678246170485</v>
      </c>
      <c r="Q16" s="82">
        <v>30.316182063757999</v>
      </c>
      <c r="R16" s="82">
        <v>30.672442632933816</v>
      </c>
      <c r="S16" s="82">
        <v>31.005403847804775</v>
      </c>
      <c r="T16" s="82">
        <v>31.368194858107149</v>
      </c>
      <c r="U16" s="82">
        <v>31.681236034083224</v>
      </c>
      <c r="V16" s="82">
        <v>32.049641538862005</v>
      </c>
      <c r="W16" s="82">
        <v>32.410503635485924</v>
      </c>
      <c r="X16" s="82">
        <v>32.739171844201564</v>
      </c>
      <c r="Y16" s="82">
        <v>33.087725621914551</v>
      </c>
      <c r="Z16" s="82">
        <v>33.446612094896203</v>
      </c>
      <c r="AA16" s="82">
        <v>33.794015628488808</v>
      </c>
      <c r="AB16" s="82">
        <v>34.14147191593355</v>
      </c>
      <c r="AC16" s="82">
        <v>34.482119239397015</v>
      </c>
      <c r="AD16" s="82">
        <v>34.842292837388456</v>
      </c>
      <c r="AE16" s="82">
        <v>35.19081049107907</v>
      </c>
      <c r="AF16" s="82">
        <v>35.545612621587722</v>
      </c>
      <c r="AG16" s="83">
        <v>35.897549389842553</v>
      </c>
      <c r="AH16" s="83">
        <v>36.252657525495678</v>
      </c>
      <c r="AI16" s="83">
        <v>36.610965565772638</v>
      </c>
      <c r="AJ16" s="83">
        <v>36.972502304432389</v>
      </c>
      <c r="AK16" s="83">
        <v>37.33729679407147</v>
      </c>
      <c r="AL16" s="83">
        <v>37.705378348448939</v>
      </c>
      <c r="AM16" s="83">
        <v>38.07677654483205</v>
      </c>
      <c r="AN16" s="83">
        <v>38.451521226363106</v>
      </c>
      <c r="AO16" s="83">
        <v>38.82964250444747</v>
      </c>
      <c r="AP16" s="83">
        <v>39.211170761163032</v>
      </c>
      <c r="AQ16" s="83">
        <v>39.596136651691317</v>
      </c>
      <c r="AR16" s="83">
        <v>39.984571106770403</v>
      </c>
      <c r="AS16" s="83">
        <v>40.376505335169846</v>
      </c>
      <c r="AT16" s="83">
        <v>40.77197082618779</v>
      </c>
      <c r="AU16" s="83">
        <v>41.170999352170568</v>
      </c>
      <c r="AV16" s="83">
        <v>41.573622971054817</v>
      </c>
      <c r="AW16" s="83">
        <v>41.979874028932471</v>
      </c>
      <c r="AX16" s="83">
        <v>42.389785162638766</v>
      </c>
      <c r="AY16" s="83">
        <v>42.803389302363428</v>
      </c>
      <c r="AZ16" s="83">
        <v>43.220719674285348</v>
      </c>
      <c r="BA16" s="83">
        <v>43.641809803230871</v>
      </c>
      <c r="BB16" s="83">
        <v>44.066693515355929</v>
      </c>
      <c r="BC16" s="83">
        <v>44.495404940852318</v>
      </c>
      <c r="BD16" s="83">
        <v>44.927978516678124</v>
      </c>
      <c r="BE16" s="83">
        <v>45.364448989312784</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1" x14ac:dyDescent="0.2">
      <c r="B17" s="56">
        <v>11</v>
      </c>
      <c r="C17" s="91" t="s">
        <v>288</v>
      </c>
      <c r="D17" s="26" t="s">
        <v>345</v>
      </c>
      <c r="E17" s="26" t="s">
        <v>290</v>
      </c>
      <c r="F17" s="26">
        <v>0</v>
      </c>
      <c r="H17" s="88">
        <v>0.86767197525791917</v>
      </c>
      <c r="I17" s="88">
        <v>0.86941531886985279</v>
      </c>
      <c r="J17" s="88">
        <v>0.87116279753763937</v>
      </c>
      <c r="K17" s="88">
        <v>0.87291694684646004</v>
      </c>
      <c r="L17" s="88">
        <v>0.87472032420467982</v>
      </c>
      <c r="M17" s="88">
        <v>0.87582303150957463</v>
      </c>
      <c r="N17" s="88">
        <v>0.8769664091987539</v>
      </c>
      <c r="O17" s="88">
        <v>0.87807098685287199</v>
      </c>
      <c r="P17" s="88">
        <v>0.87904708673827903</v>
      </c>
      <c r="Q17" s="88">
        <v>0.88019290175419762</v>
      </c>
      <c r="R17" s="88">
        <v>0.88127536041722887</v>
      </c>
      <c r="S17" s="88">
        <v>0.88226667199503239</v>
      </c>
      <c r="T17" s="88">
        <v>0.88335226151831203</v>
      </c>
      <c r="U17" s="88">
        <v>0.88423983478202794</v>
      </c>
      <c r="V17" s="88">
        <v>0.88528166953175147</v>
      </c>
      <c r="W17" s="88">
        <v>0.88627868908286156</v>
      </c>
      <c r="X17" s="88">
        <v>0.88715784912797691</v>
      </c>
      <c r="Y17" s="88">
        <v>0.88808282216172374</v>
      </c>
      <c r="Z17" s="88">
        <v>0.88902056956147624</v>
      </c>
      <c r="AA17" s="88">
        <v>0.88990546807710058</v>
      </c>
      <c r="AB17" s="88">
        <v>0.89077613529732547</v>
      </c>
      <c r="AC17" s="88">
        <v>0.89161020690929382</v>
      </c>
      <c r="AD17" s="88">
        <v>0.89248406995585583</v>
      </c>
      <c r="AE17" s="88">
        <v>0.89330987352359403</v>
      </c>
      <c r="AF17" s="88">
        <v>0.89413774653028044</v>
      </c>
      <c r="AG17" s="89">
        <v>0.89494342882985023</v>
      </c>
      <c r="AH17" s="89">
        <v>0.89574209957064455</v>
      </c>
      <c r="AI17" s="89">
        <v>0.89653382024761585</v>
      </c>
      <c r="AJ17" s="89">
        <v>0.89731865181030712</v>
      </c>
      <c r="AK17" s="89">
        <v>0.89809665466769839</v>
      </c>
      <c r="AL17" s="89">
        <v>0.89886788869301071</v>
      </c>
      <c r="AM17" s="89">
        <v>0.8996324132284681</v>
      </c>
      <c r="AN17" s="89">
        <v>0.90039028709001534</v>
      </c>
      <c r="AO17" s="89">
        <v>0.90114156857199501</v>
      </c>
      <c r="AP17" s="89">
        <v>0.90188631545178333</v>
      </c>
      <c r="AQ17" s="89">
        <v>0.90262458499438303</v>
      </c>
      <c r="AR17" s="89">
        <v>0.90335643395697718</v>
      </c>
      <c r="AS17" s="89">
        <v>0.90408191859344145</v>
      </c>
      <c r="AT17" s="89">
        <v>0.90480109465881631</v>
      </c>
      <c r="AU17" s="89">
        <v>0.90551401741373938</v>
      </c>
      <c r="AV17" s="89">
        <v>0.90622074162883903</v>
      </c>
      <c r="AW17" s="89">
        <v>0.90692132158908823</v>
      </c>
      <c r="AX17" s="89">
        <v>0.90761581109811906</v>
      </c>
      <c r="AY17" s="89">
        <v>0.90830426348250037</v>
      </c>
      <c r="AZ17" s="89">
        <v>0.90898673159597609</v>
      </c>
      <c r="BA17" s="89">
        <v>0.9096632678236668</v>
      </c>
      <c r="BB17" s="89">
        <v>0.91033392408623237</v>
      </c>
      <c r="BC17" s="89">
        <v>0.91099875184399925</v>
      </c>
      <c r="BD17" s="89">
        <v>0.9116578021010503</v>
      </c>
      <c r="BE17" s="89">
        <v>0.91231112540927783</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
      <c r="C18" s="58"/>
      <c r="D18" s="59"/>
      <c r="E18" s="59"/>
      <c r="F18" s="58"/>
    </row>
    <row r="19" spans="2:88" x14ac:dyDescent="0.2"/>
    <row r="20" spans="2:88" x14ac:dyDescent="0.2"/>
    <row r="21" spans="2:88" ht="15" x14ac:dyDescent="0.25">
      <c r="B21" s="45" t="s">
        <v>116</v>
      </c>
    </row>
    <row r="22" spans="2:88" x14ac:dyDescent="0.2"/>
    <row r="23" spans="2:88" x14ac:dyDescent="0.2">
      <c r="B23" s="46"/>
      <c r="C23" t="s">
        <v>117</v>
      </c>
    </row>
    <row r="24" spans="2:88" x14ac:dyDescent="0.2"/>
    <row r="25" spans="2:88" x14ac:dyDescent="0.2">
      <c r="B25" s="47"/>
      <c r="C25" t="s">
        <v>118</v>
      </c>
    </row>
    <row r="26" spans="2:88" x14ac:dyDescent="0.2"/>
    <row r="27" spans="2:88" x14ac:dyDescent="0.2"/>
    <row r="28" spans="2:88" x14ac:dyDescent="0.2"/>
    <row r="29" spans="2:88" ht="15" x14ac:dyDescent="0.25">
      <c r="B29" s="126" t="s">
        <v>346</v>
      </c>
      <c r="C29" s="127"/>
      <c r="D29" s="127"/>
      <c r="E29" s="127"/>
      <c r="F29" s="127"/>
      <c r="G29" s="127"/>
      <c r="H29" s="127"/>
      <c r="I29" s="128"/>
    </row>
    <row r="30" spans="2:88" x14ac:dyDescent="0.2"/>
    <row r="31" spans="2:88" s="6" customFormat="1" ht="13.5" x14ac:dyDescent="0.2">
      <c r="B31" s="48" t="s">
        <v>72</v>
      </c>
      <c r="C31" s="129" t="s">
        <v>121</v>
      </c>
      <c r="D31" s="129"/>
      <c r="E31" s="129"/>
      <c r="F31" s="129"/>
      <c r="G31" s="129"/>
      <c r="H31" s="129"/>
      <c r="I31" s="129"/>
    </row>
    <row r="32" spans="2:88" s="6" customFormat="1" ht="59.65" customHeight="1" x14ac:dyDescent="0.2">
      <c r="B32" s="49">
        <v>1</v>
      </c>
      <c r="C32" s="122" t="s">
        <v>347</v>
      </c>
      <c r="D32" s="109"/>
      <c r="E32" s="109"/>
      <c r="F32" s="109"/>
      <c r="G32" s="109"/>
      <c r="H32" s="109"/>
      <c r="I32" s="109"/>
    </row>
    <row r="33" spans="2:9" s="6" customFormat="1" ht="54" customHeight="1" x14ac:dyDescent="0.2">
      <c r="B33" s="49">
        <v>2</v>
      </c>
      <c r="C33" s="122" t="s">
        <v>348</v>
      </c>
      <c r="D33" s="109"/>
      <c r="E33" s="109"/>
      <c r="F33" s="109"/>
      <c r="G33" s="109"/>
      <c r="H33" s="109"/>
      <c r="I33" s="109"/>
    </row>
    <row r="34" spans="2:9" s="6" customFormat="1" ht="58.15" customHeight="1" x14ac:dyDescent="0.2">
      <c r="B34" s="49">
        <v>3</v>
      </c>
      <c r="C34" s="122" t="s">
        <v>349</v>
      </c>
      <c r="D34" s="109"/>
      <c r="E34" s="109"/>
      <c r="F34" s="109"/>
      <c r="G34" s="109"/>
      <c r="H34" s="109"/>
      <c r="I34" s="109"/>
    </row>
    <row r="35" spans="2:9" s="6" customFormat="1" ht="61.15" customHeight="1" x14ac:dyDescent="0.2">
      <c r="B35" s="49">
        <v>4</v>
      </c>
      <c r="C35" s="122" t="s">
        <v>350</v>
      </c>
      <c r="D35" s="109"/>
      <c r="E35" s="109"/>
      <c r="F35" s="109"/>
      <c r="G35" s="109"/>
      <c r="H35" s="109"/>
      <c r="I35" s="109"/>
    </row>
    <row r="36" spans="2:9" s="6" customFormat="1" ht="58.5" customHeight="1" x14ac:dyDescent="0.2">
      <c r="B36" s="49">
        <v>5</v>
      </c>
      <c r="C36" s="122" t="s">
        <v>351</v>
      </c>
      <c r="D36" s="109"/>
      <c r="E36" s="109"/>
      <c r="F36" s="109"/>
      <c r="G36" s="109"/>
      <c r="H36" s="109"/>
      <c r="I36" s="109"/>
    </row>
    <row r="37" spans="2:9" s="6" customFormat="1" ht="75.400000000000006" customHeight="1" x14ac:dyDescent="0.2">
      <c r="B37" s="49">
        <v>6</v>
      </c>
      <c r="C37" s="122" t="s">
        <v>352</v>
      </c>
      <c r="D37" s="109"/>
      <c r="E37" s="109"/>
      <c r="F37" s="109"/>
      <c r="G37" s="109"/>
      <c r="H37" s="109"/>
      <c r="I37" s="109"/>
    </row>
    <row r="38" spans="2:9" s="6" customFormat="1" ht="61.5" customHeight="1" x14ac:dyDescent="0.2">
      <c r="B38" s="49">
        <v>7</v>
      </c>
      <c r="C38" s="122" t="s">
        <v>353</v>
      </c>
      <c r="D38" s="109"/>
      <c r="E38" s="109"/>
      <c r="F38" s="109"/>
      <c r="G38" s="109"/>
      <c r="H38" s="109"/>
      <c r="I38" s="109"/>
    </row>
    <row r="39" spans="2:9" s="6" customFormat="1" ht="75.400000000000006" customHeight="1" x14ac:dyDescent="0.2">
      <c r="B39" s="49">
        <v>8</v>
      </c>
      <c r="C39" s="122" t="s">
        <v>354</v>
      </c>
      <c r="D39" s="109"/>
      <c r="E39" s="109"/>
      <c r="F39" s="109"/>
      <c r="G39" s="109"/>
      <c r="H39" s="109"/>
      <c r="I39" s="109"/>
    </row>
    <row r="40" spans="2:9" s="6" customFormat="1" ht="66" customHeight="1" x14ac:dyDescent="0.2">
      <c r="B40" s="49">
        <v>9</v>
      </c>
      <c r="C40" s="122" t="s">
        <v>355</v>
      </c>
      <c r="D40" s="109"/>
      <c r="E40" s="109"/>
      <c r="F40" s="109"/>
      <c r="G40" s="109"/>
      <c r="H40" s="109"/>
      <c r="I40" s="109"/>
    </row>
    <row r="41" spans="2:9" s="6" customFormat="1" ht="54.4" customHeight="1" x14ac:dyDescent="0.2">
      <c r="B41" s="49">
        <v>10</v>
      </c>
      <c r="C41" s="122" t="s">
        <v>356</v>
      </c>
      <c r="D41" s="109"/>
      <c r="E41" s="109"/>
      <c r="F41" s="109"/>
      <c r="G41" s="109"/>
      <c r="H41" s="109"/>
      <c r="I41" s="109"/>
    </row>
    <row r="42" spans="2:9" s="6" customFormat="1" ht="57.4" customHeight="1" x14ac:dyDescent="0.2">
      <c r="B42" s="49">
        <v>11</v>
      </c>
      <c r="C42" s="122" t="s">
        <v>357</v>
      </c>
      <c r="D42" s="109"/>
      <c r="E42" s="109"/>
      <c r="F42" s="109"/>
      <c r="G42" s="109"/>
      <c r="H42" s="109"/>
      <c r="I42" s="109"/>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tabSelected="1" zoomScaleNormal="100" workbookViewId="0">
      <pane xSplit="6" ySplit="6" topLeftCell="G7" activePane="bottomRight" state="frozen"/>
      <selection pane="topRight" activeCell="E12" sqref="E12"/>
      <selection pane="bottomLeft" activeCell="E12" sqref="E12"/>
      <selection pane="bottomRight" activeCell="E17" sqref="E17"/>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B1" s="108" t="s">
        <v>358</v>
      </c>
      <c r="C1" s="108"/>
      <c r="D1" s="108"/>
      <c r="E1" s="108"/>
      <c r="F1" s="108"/>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14"/>
      <c r="D4" s="130" t="str">
        <f>'Cover sheet'!C6</f>
        <v>Hampshire Andover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72</v>
      </c>
      <c r="C6" s="17" t="s">
        <v>155</v>
      </c>
      <c r="D6" s="18" t="s">
        <v>74</v>
      </c>
      <c r="E6" s="18" t="s">
        <v>75</v>
      </c>
      <c r="F6" s="75" t="s">
        <v>76</v>
      </c>
      <c r="G6" s="36"/>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1" x14ac:dyDescent="0.2">
      <c r="B7" s="56">
        <v>1</v>
      </c>
      <c r="C7" s="28" t="s">
        <v>308</v>
      </c>
      <c r="D7" s="29" t="s">
        <v>359</v>
      </c>
      <c r="E7" s="29" t="s">
        <v>103</v>
      </c>
      <c r="F7" s="29">
        <v>2</v>
      </c>
      <c r="H7" s="82">
        <f>'[2]9. FP SDB (RO)'!L$3</f>
        <v>18.724933559339632</v>
      </c>
      <c r="I7" s="82">
        <f>'[2]9. FP SDB (RO)'!M$3</f>
        <v>18.488302162829573</v>
      </c>
      <c r="J7" s="82">
        <f>'[2]9. FP SDB (RO)'!N$3</f>
        <v>18.383392137533004</v>
      </c>
      <c r="K7" s="82">
        <f>'[2]9. FP SDB (RO)'!O$3</f>
        <v>18.291891337553274</v>
      </c>
      <c r="L7" s="82">
        <f>'[2]9. FP SDB (RO)'!P$3</f>
        <v>18.233474822673408</v>
      </c>
      <c r="M7" s="82">
        <f>'[2]9. FP SDB (RO)'!Q$3</f>
        <v>18.136342625173093</v>
      </c>
      <c r="N7" s="82">
        <f>'[2]9. FP SDB (RO)'!R$3</f>
        <v>18.041179631945425</v>
      </c>
      <c r="O7" s="82">
        <f>'[2]9. FP SDB (RO)'!S$3</f>
        <v>17.959779994814181</v>
      </c>
      <c r="P7" s="82">
        <f>'[2]9. FP SDB (RO)'!T$3</f>
        <v>17.877039620545716</v>
      </c>
      <c r="Q7" s="82">
        <f>'[2]9. FP SDB (RO)'!U$3</f>
        <v>17.69843652378313</v>
      </c>
      <c r="R7" s="82">
        <f>'[2]9. FP SDB (RO)'!V$3</f>
        <v>17.241614210039693</v>
      </c>
      <c r="S7" s="82">
        <f>'[2]9. FP SDB (RO)'!W$3</f>
        <v>17.296821211240527</v>
      </c>
      <c r="T7" s="82">
        <f>'[2]9. FP SDB (RO)'!X$3</f>
        <v>17.360164500319129</v>
      </c>
      <c r="U7" s="82">
        <f>'[2]9. FP SDB (RO)'!Y$3</f>
        <v>17.415669524268385</v>
      </c>
      <c r="V7" s="82">
        <f>'[2]9. FP SDB (RO)'!Z$3</f>
        <v>17.490233547742065</v>
      </c>
      <c r="W7" s="82">
        <f>'[2]9. FP SDB (RO)'!AA$3</f>
        <v>17.172421892473366</v>
      </c>
      <c r="X7" s="82">
        <f>'[2]9. FP SDB (RO)'!AB$3</f>
        <v>17.242115574047123</v>
      </c>
      <c r="Y7" s="82">
        <f>'[2]9. FP SDB (RO)'!AC$3</f>
        <v>17.315953849589228</v>
      </c>
      <c r="Z7" s="82">
        <f>'[2]9. FP SDB (RO)'!AD$3</f>
        <v>17.394133104078534</v>
      </c>
      <c r="AA7" s="82">
        <f>'[2]9. FP SDB (RO)'!AE$3</f>
        <v>17.471698030389184</v>
      </c>
      <c r="AB7" s="82">
        <f>'[2]9. FP SDB (RO)'!AF$3</f>
        <v>17.15822085235056</v>
      </c>
      <c r="AC7" s="82">
        <f>'[2]9. FP SDB (RO)'!AG$3</f>
        <v>17.237544829750153</v>
      </c>
      <c r="AD7" s="82">
        <f>'[2]9. FP SDB (RO)'!AH$3</f>
        <v>17.320910541020687</v>
      </c>
      <c r="AE7" s="82">
        <f>'[2]9. FP SDB (RO)'!AI$3</f>
        <v>17.403614591969689</v>
      </c>
      <c r="AF7" s="82">
        <f>'[2]9. FP SDB (RO)'!AJ$3</f>
        <v>17.486283105416128</v>
      </c>
      <c r="AG7" s="85">
        <f>'[2]9. FP SDB (RO)'!AK$3</f>
        <v>17.266250972292209</v>
      </c>
      <c r="AH7" s="85">
        <f>'[2]9. FP SDB (RO)'!AL$3</f>
        <v>17.343084322806003</v>
      </c>
      <c r="AI7" s="85">
        <f>'[2]9. FP SDB (RO)'!AM$3</f>
        <v>17.420323451081003</v>
      </c>
      <c r="AJ7" s="85">
        <f>'[2]9. FP SDB (RO)'!AN$3</f>
        <v>17.497908186889635</v>
      </c>
      <c r="AK7" s="85">
        <f>'[2]9. FP SDB (RO)'!AO$3</f>
        <v>17.575784518785884</v>
      </c>
      <c r="AL7" s="85">
        <f>'[2]9. FP SDB (RO)'!AP$3</f>
        <v>17.543903835980224</v>
      </c>
      <c r="AM7" s="85">
        <f>'[2]9. FP SDB (RO)'!AQ$3</f>
        <v>17.622222272904107</v>
      </c>
      <c r="AN7" s="85">
        <f>'[2]9. FP SDB (RO)'!AR$3</f>
        <v>17.699475031343827</v>
      </c>
      <c r="AO7" s="85">
        <f>'[2]9. FP SDB (RO)'!AS$3</f>
        <v>17.775004070568777</v>
      </c>
      <c r="AP7" s="85">
        <f>'[2]9. FP SDB (RO)'!AT$3</f>
        <v>17.850583365225148</v>
      </c>
      <c r="AQ7" s="85">
        <f>'[2]9. FP SDB (RO)'!AU$3</f>
        <v>17.81618357124718</v>
      </c>
      <c r="AR7" s="85">
        <f>'[2]9. FP SDB (RO)'!AV$3</f>
        <v>17.891777918854096</v>
      </c>
      <c r="AS7" s="85">
        <f>'[2]9. FP SDB (RO)'!AW$3</f>
        <v>17.967341928582819</v>
      </c>
      <c r="AT7" s="85">
        <f>'[2]9. FP SDB (RO)'!AX$3</f>
        <v>18.042853162613774</v>
      </c>
      <c r="AU7" s="85">
        <f>'[2]9. FP SDB (RO)'!AY$3</f>
        <v>18.118291006571052</v>
      </c>
      <c r="AV7" s="85">
        <f>'[2]9. FP SDB (RO)'!AZ$3</f>
        <v>18.093636477675997</v>
      </c>
      <c r="AW7" s="85">
        <f>'[2]9. FP SDB (RO)'!BA$3</f>
        <v>18.168872055725704</v>
      </c>
      <c r="AX7" s="85">
        <f>'[2]9. FP SDB (RO)'!BB$3</f>
        <v>18.24354333106805</v>
      </c>
      <c r="AY7" s="85">
        <f>'[2]9. FP SDB (RO)'!BC$3</f>
        <v>18.317840227188299</v>
      </c>
      <c r="AZ7" s="85">
        <f>'[2]9. FP SDB (RO)'!BD$3</f>
        <v>18.391964554406087</v>
      </c>
      <c r="BA7" s="85">
        <f>'[2]9. FP SDB (RO)'!BE$3</f>
        <v>18.375903093862739</v>
      </c>
      <c r="BB7" s="85">
        <f>'[2]9. FP SDB (RO)'!BF$3</f>
        <v>18.449643491830301</v>
      </c>
      <c r="BC7" s="85">
        <f>'[2]9. FP SDB (RO)'!BG$3</f>
        <v>18.523174177045718</v>
      </c>
      <c r="BD7" s="85">
        <f>'[2]9. FP SDB (RO)'!BH$3</f>
        <v>18.589089946849469</v>
      </c>
      <c r="BE7" s="85">
        <f>'[2]9. FP SDB (RO)'!BI$3</f>
        <v>18.654627673516369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1" x14ac:dyDescent="0.2">
      <c r="B8" s="56">
        <f>B7+1</f>
        <v>2</v>
      </c>
      <c r="C8" s="91" t="s">
        <v>310</v>
      </c>
      <c r="D8" s="26" t="s">
        <v>360</v>
      </c>
      <c r="E8" s="26" t="s">
        <v>103</v>
      </c>
      <c r="F8" s="26">
        <v>2</v>
      </c>
      <c r="H8" s="82">
        <f>'[2]9. FP SDB (RO)'!L$4</f>
        <v>24.465026504620187</v>
      </c>
      <c r="I8" s="82">
        <f>'[2]9. FP SDB (RO)'!M$4</f>
        <v>24.454114013732926</v>
      </c>
      <c r="J8" s="82">
        <f>'[2]9. FP SDB (RO)'!N$4</f>
        <v>24.449739761452282</v>
      </c>
      <c r="K8" s="82">
        <f>'[2]9. FP SDB (RO)'!O$4</f>
        <v>24.455723446389147</v>
      </c>
      <c r="L8" s="82">
        <f>'[2]9. FP SDB (RO)'!P$4</f>
        <v>24.477762595708558</v>
      </c>
      <c r="M8" s="82">
        <f>'[2]9. FP SDB (RO)'!Q$4</f>
        <v>24.786721354237685</v>
      </c>
      <c r="N8" s="82">
        <f>'[2]9. FP SDB (RO)'!R$4</f>
        <v>24.786961146867313</v>
      </c>
      <c r="O8" s="82">
        <f>'[2]9. FP SDB (RO)'!S$4</f>
        <v>11.294531105545175</v>
      </c>
      <c r="P8" s="82">
        <f>'[2]9. FP SDB (RO)'!T$4</f>
        <v>11.304783001749996</v>
      </c>
      <c r="Q8" s="82">
        <f>'[2]9. FP SDB (RO)'!U$4</f>
        <v>11.193493202199409</v>
      </c>
      <c r="R8" s="82">
        <f>'[2]9. FP SDB (RO)'!V$4</f>
        <v>11.190900446947271</v>
      </c>
      <c r="S8" s="82">
        <f>'[2]9. FP SDB (RO)'!W$4</f>
        <v>11.189208912008308</v>
      </c>
      <c r="T8" s="82">
        <f>'[2]9. FP SDB (RO)'!X$4</f>
        <v>11.195653664947116</v>
      </c>
      <c r="U8" s="82">
        <f>'[2]9. FP SDB (RO)'!Y$4</f>
        <v>11.194260152756573</v>
      </c>
      <c r="V8" s="82">
        <f>'[2]9. FP SDB (RO)'!Z$4</f>
        <v>11.211925640090463</v>
      </c>
      <c r="W8" s="82">
        <f>'[2]9. FP SDB (RO)'!AA$4</f>
        <v>11.215040910905618</v>
      </c>
      <c r="X8" s="82">
        <f>'[2]9. FP SDB (RO)'!AB$4</f>
        <v>11.214181797399387</v>
      </c>
      <c r="Y8" s="82">
        <f>'[2]9. FP SDB (RO)'!AC$4</f>
        <v>11.21746727786152</v>
      </c>
      <c r="Z8" s="82">
        <f>'[2]9. FP SDB (RO)'!AD$4</f>
        <v>11.225093737270846</v>
      </c>
      <c r="AA8" s="82">
        <f>'[2]9. FP SDB (RO)'!AE$4</f>
        <v>11.232105868501517</v>
      </c>
      <c r="AB8" s="82">
        <f>'[2]9. FP SDB (RO)'!AF$4</f>
        <v>11.237771777687854</v>
      </c>
      <c r="AC8" s="82">
        <f>'[2]9. FP SDB (RO)'!AG$4</f>
        <v>11.244759121148583</v>
      </c>
      <c r="AD8" s="82">
        <f>'[2]9. FP SDB (RO)'!AH$4</f>
        <v>11.255788198480246</v>
      </c>
      <c r="AE8" s="82">
        <f>'[2]9. FP SDB (RO)'!AI$4</f>
        <v>11.26615561549038</v>
      </c>
      <c r="AF8" s="82">
        <f>'[2]9. FP SDB (RO)'!AJ$4</f>
        <v>11.276487494997951</v>
      </c>
      <c r="AG8" s="85">
        <f>'[2]9. FP SDB (RO)'!AK$4</f>
        <v>11.279230889290424</v>
      </c>
      <c r="AH8" s="85">
        <f>'[2]9. FP SDB (RO)'!AL$4</f>
        <v>11.278768157591248</v>
      </c>
      <c r="AI8" s="85">
        <f>'[2]9. FP SDB (RO)'!AM$4</f>
        <v>11.27871120365327</v>
      </c>
      <c r="AJ8" s="85">
        <f>'[2]9. FP SDB (RO)'!AN$4</f>
        <v>11.27899985724893</v>
      </c>
      <c r="AK8" s="85">
        <f>'[2]9. FP SDB (RO)'!AO$4</f>
        <v>11.279580106932208</v>
      </c>
      <c r="AL8" s="85">
        <f>'[2]9. FP SDB (RO)'!AP$4</f>
        <v>11.288763953855913</v>
      </c>
      <c r="AM8" s="85">
        <f>'[2]9. FP SDB (RO)'!AQ$4</f>
        <v>11.298146920509165</v>
      </c>
      <c r="AN8" s="85">
        <f>'[2]9. FP SDB (RO)'!AR$4</f>
        <v>11.306464208678253</v>
      </c>
      <c r="AO8" s="85">
        <f>'[2]9. FP SDB (RO)'!AS$4</f>
        <v>11.313057777632572</v>
      </c>
      <c r="AP8" s="85">
        <f>'[2]9. FP SDB (RO)'!AT$4</f>
        <v>11.319701602018313</v>
      </c>
      <c r="AQ8" s="85">
        <f>'[2]9. FP SDB (RO)'!AU$4</f>
        <v>11.325628792685034</v>
      </c>
      <c r="AR8" s="85">
        <f>'[2]9. FP SDB (RO)'!AV$4</f>
        <v>11.331550124936641</v>
      </c>
      <c r="AS8" s="85">
        <f>'[2]9. FP SDB (RO)'!AW$4</f>
        <v>11.337441119310043</v>
      </c>
      <c r="AT8" s="85">
        <f>'[2]9. FP SDB (RO)'!AX$4</f>
        <v>11.343279337985692</v>
      </c>
      <c r="AU8" s="85">
        <f>'[2]9. FP SDB (RO)'!AY$4</f>
        <v>11.349044166587657</v>
      </c>
      <c r="AV8" s="85">
        <f>'[2]9. FP SDB (RO)'!AZ$4</f>
        <v>11.357673782010796</v>
      </c>
      <c r="AW8" s="85">
        <f>'[2]9. FP SDB (RO)'!BA$4</f>
        <v>11.366193504378693</v>
      </c>
      <c r="AX8" s="85">
        <f>'[2]9. FP SDB (RO)'!BB$4</f>
        <v>11.374148924039229</v>
      </c>
      <c r="AY8" s="85">
        <f>'[2]9. FP SDB (RO)'!BC$4</f>
        <v>11.381729964477678</v>
      </c>
      <c r="AZ8" s="85">
        <f>'[2]9. FP SDB (RO)'!BD$4</f>
        <v>11.389138436013653</v>
      </c>
      <c r="BA8" s="85">
        <f>'[2]9. FP SDB (RO)'!BE$4</f>
        <v>11.399978591087383</v>
      </c>
      <c r="BB8" s="85">
        <f>'[2]9. FP SDB (RO)'!BF$4</f>
        <v>11.410620604672019</v>
      </c>
      <c r="BC8" s="85">
        <f>'[2]9. FP SDB (RO)'!BG$4</f>
        <v>11.421052905504506</v>
      </c>
      <c r="BD8" s="85">
        <f>'[2]9. FP SDB (RO)'!BH$4</f>
        <v>11.423870290925333</v>
      </c>
      <c r="BE8" s="85">
        <f>'[2]9. FP SDB (RO)'!BI$4</f>
        <v>11.426309633209307</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1" x14ac:dyDescent="0.2">
      <c r="B9" s="56">
        <f t="shared" ref="B9:B11" si="0">B8+1</f>
        <v>3</v>
      </c>
      <c r="C9" s="91" t="s">
        <v>312</v>
      </c>
      <c r="D9" s="26" t="s">
        <v>361</v>
      </c>
      <c r="E9" s="26" t="s">
        <v>103</v>
      </c>
      <c r="F9" s="26">
        <v>2</v>
      </c>
      <c r="H9" s="82">
        <f>'[2]9. FP SDB (RO)'!L$5</f>
        <v>24.055026504620187</v>
      </c>
      <c r="I9" s="82">
        <f>'[2]9. FP SDB (RO)'!M$5</f>
        <v>24.044114013732926</v>
      </c>
      <c r="J9" s="82">
        <f>'[2]9. FP SDB (RO)'!N$5</f>
        <v>24.039739761452282</v>
      </c>
      <c r="K9" s="82">
        <f>'[2]9. FP SDB (RO)'!O$5</f>
        <v>24.045723446389147</v>
      </c>
      <c r="L9" s="82">
        <f>'[2]9. FP SDB (RO)'!P$5</f>
        <v>24.067762595708558</v>
      </c>
      <c r="M9" s="82">
        <f>'[2]9. FP SDB (RO)'!Q$5</f>
        <v>24.376721354237684</v>
      </c>
      <c r="N9" s="82">
        <f>'[2]9. FP SDB (RO)'!R$5</f>
        <v>24.376961146867313</v>
      </c>
      <c r="O9" s="82">
        <f>'[2]9. FP SDB (RO)'!S$5</f>
        <v>18.652024361545177</v>
      </c>
      <c r="P9" s="82">
        <f>'[2]9. FP SDB (RO)'!T$5</f>
        <v>18.570135938749996</v>
      </c>
      <c r="Q9" s="82">
        <f>'[2]9. FP SDB (RO)'!U$5</f>
        <v>18.392384794199408</v>
      </c>
      <c r="R9" s="82">
        <f>'[2]9. FP SDB (RO)'!V$5</f>
        <v>18.164573260947272</v>
      </c>
      <c r="S9" s="82">
        <f>'[2]9. FP SDB (RO)'!W$5</f>
        <v>18.162881726008308</v>
      </c>
      <c r="T9" s="82">
        <f>'[2]9. FP SDB (RO)'!X$5</f>
        <v>18.169326478947116</v>
      </c>
      <c r="U9" s="82">
        <f>'[2]9. FP SDB (RO)'!Y$5</f>
        <v>18.167932966756574</v>
      </c>
      <c r="V9" s="82">
        <f>'[2]9. FP SDB (RO)'!Z$5</f>
        <v>18.185598454090464</v>
      </c>
      <c r="W9" s="82">
        <f>'[2]9. FP SDB (RO)'!AA$5</f>
        <v>18.15761355490562</v>
      </c>
      <c r="X9" s="82">
        <f>'[2]9. FP SDB (RO)'!AB$5</f>
        <v>18.156754441399389</v>
      </c>
      <c r="Y9" s="82">
        <f>'[2]9. FP SDB (RO)'!AC$5</f>
        <v>18.160039921861522</v>
      </c>
      <c r="Z9" s="82">
        <f>'[2]9. FP SDB (RO)'!AD$5</f>
        <v>18.167666381270845</v>
      </c>
      <c r="AA9" s="82">
        <f>'[2]9. FP SDB (RO)'!AE$5</f>
        <v>18.174678512501519</v>
      </c>
      <c r="AB9" s="82">
        <f>'[2]9. FP SDB (RO)'!AF$5</f>
        <v>18.176040878687854</v>
      </c>
      <c r="AC9" s="82">
        <f>'[2]9. FP SDB (RO)'!AG$5</f>
        <v>18.183028222148582</v>
      </c>
      <c r="AD9" s="82">
        <f>'[2]9. FP SDB (RO)'!AH$5</f>
        <v>18.194057299480246</v>
      </c>
      <c r="AE9" s="82">
        <f>'[2]9. FP SDB (RO)'!AI$5</f>
        <v>18.204424716490379</v>
      </c>
      <c r="AF9" s="82">
        <f>'[2]9. FP SDB (RO)'!AJ$5</f>
        <v>18.214756595997951</v>
      </c>
      <c r="AG9" s="85">
        <f>'[2]9. FP SDB (RO)'!AK$5</f>
        <v>18.285539320290425</v>
      </c>
      <c r="AH9" s="85">
        <f>'[2]9. FP SDB (RO)'!AL$5</f>
        <v>18.285076588591249</v>
      </c>
      <c r="AI9" s="85">
        <f>'[2]9. FP SDB (RO)'!AM$5</f>
        <v>18.285019634653271</v>
      </c>
      <c r="AJ9" s="85">
        <f>'[2]9. FP SDB (RO)'!AN$5</f>
        <v>18.285308288248931</v>
      </c>
      <c r="AK9" s="85">
        <f>'[2]9. FP SDB (RO)'!AO$5</f>
        <v>18.285888537932209</v>
      </c>
      <c r="AL9" s="85">
        <f>'[2]9. FP SDB (RO)'!AP$5</f>
        <v>18.536764957855912</v>
      </c>
      <c r="AM9" s="85">
        <f>'[2]9. FP SDB (RO)'!AQ$5</f>
        <v>18.546147924509164</v>
      </c>
      <c r="AN9" s="85">
        <f>'[2]9. FP SDB (RO)'!AR$5</f>
        <v>18.554465212678252</v>
      </c>
      <c r="AO9" s="85">
        <f>'[2]9. FP SDB (RO)'!AS$5</f>
        <v>18.561058781632571</v>
      </c>
      <c r="AP9" s="85">
        <f>'[2]9. FP SDB (RO)'!AT$5</f>
        <v>18.567702606018312</v>
      </c>
      <c r="AQ9" s="85">
        <f>'[2]9. FP SDB (RO)'!AU$5</f>
        <v>18.808559427685033</v>
      </c>
      <c r="AR9" s="85">
        <f>'[2]9. FP SDB (RO)'!AV$5</f>
        <v>18.814480759936639</v>
      </c>
      <c r="AS9" s="85">
        <f>'[2]9. FP SDB (RO)'!AW$5</f>
        <v>18.820371754310042</v>
      </c>
      <c r="AT9" s="85">
        <f>'[2]9. FP SDB (RO)'!AX$5</f>
        <v>18.826209972985691</v>
      </c>
      <c r="AU9" s="85">
        <f>'[2]9. FP SDB (RO)'!AY$5</f>
        <v>18.831974801587656</v>
      </c>
      <c r="AV9" s="85">
        <f>'[2]9. FP SDB (RO)'!AZ$5</f>
        <v>19.084963993010795</v>
      </c>
      <c r="AW9" s="85">
        <f>'[2]9. FP SDB (RO)'!BA$5</f>
        <v>19.093483715378692</v>
      </c>
      <c r="AX9" s="85">
        <f>'[2]9. FP SDB (RO)'!BB$5</f>
        <v>19.101439135039229</v>
      </c>
      <c r="AY9" s="85">
        <f>'[2]9. FP SDB (RO)'!BC$5</f>
        <v>19.109020175477678</v>
      </c>
      <c r="AZ9" s="85">
        <f>'[2]9. FP SDB (RO)'!BD$5</f>
        <v>19.116428647013652</v>
      </c>
      <c r="BA9" s="85">
        <f>'[2]9. FP SDB (RO)'!BE$5</f>
        <v>19.357905180087382</v>
      </c>
      <c r="BB9" s="85">
        <f>'[2]9. FP SDB (RO)'!BF$5</f>
        <v>19.368547193672018</v>
      </c>
      <c r="BC9" s="85">
        <f>'[2]9. FP SDB (RO)'!BG$5</f>
        <v>19.378979494504506</v>
      </c>
      <c r="BD9" s="85">
        <f>'[2]9. FP SDB (RO)'!BH$5</f>
        <v>19.381796879925332</v>
      </c>
      <c r="BE9" s="85">
        <f>'[2]9. FP SDB (RO)'!BI$5</f>
        <v>19.384236222209307</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1" x14ac:dyDescent="0.2">
      <c r="B10" s="56">
        <f t="shared" si="0"/>
        <v>4</v>
      </c>
      <c r="C10" s="91" t="s">
        <v>314</v>
      </c>
      <c r="D10" s="26" t="s">
        <v>362</v>
      </c>
      <c r="E10" s="26" t="s">
        <v>103</v>
      </c>
      <c r="F10" s="26">
        <v>2</v>
      </c>
      <c r="H10" s="82">
        <f>'[2]9. FP SDB (RO)'!L$8</f>
        <v>0.68490624653776133</v>
      </c>
      <c r="I10" s="82">
        <f>'[2]9. FP SDB (RO)'!M$8</f>
        <v>0.68610181299490014</v>
      </c>
      <c r="J10" s="82">
        <f>'[2]9. FP SDB (RO)'!N$8</f>
        <v>0.68729737945203917</v>
      </c>
      <c r="K10" s="82">
        <f>'[2]9. FP SDB (RO)'!O$8</f>
        <v>0.68849294590917798</v>
      </c>
      <c r="L10" s="82">
        <f>'[2]9. FP SDB (RO)'!P$8</f>
        <v>0.68968851236631679</v>
      </c>
      <c r="M10" s="82">
        <f>'[2]9. FP SDB (RO)'!Q$8</f>
        <v>0.69054046391821444</v>
      </c>
      <c r="N10" s="82">
        <f>'[2]9. FP SDB (RO)'!R$8</f>
        <v>0.6913924154701121</v>
      </c>
      <c r="O10" s="82">
        <f>'[2]9. FP SDB (RO)'!S$8</f>
        <v>0.69224436702200975</v>
      </c>
      <c r="P10" s="82">
        <f>'[2]9. FP SDB (RO)'!T$8</f>
        <v>0.69309631857390741</v>
      </c>
      <c r="Q10" s="82">
        <f>'[2]9. FP SDB (RO)'!U$8</f>
        <v>0.69394827012580507</v>
      </c>
      <c r="R10" s="82">
        <f>'[2]9. FP SDB (RO)'!V$8</f>
        <v>0.69423159730294515</v>
      </c>
      <c r="S10" s="82">
        <f>'[2]9. FP SDB (RO)'!W$8</f>
        <v>0.69451492448008523</v>
      </c>
      <c r="T10" s="82">
        <f>'[2]9. FP SDB (RO)'!X$8</f>
        <v>0.69479825165722531</v>
      </c>
      <c r="U10" s="82">
        <f>'[2]9. FP SDB (RO)'!Y$8</f>
        <v>0.69508157883436539</v>
      </c>
      <c r="V10" s="82">
        <f>'[2]9. FP SDB (RO)'!Z$8</f>
        <v>0.69536490601150547</v>
      </c>
      <c r="W10" s="82">
        <f>'[2]9. FP SDB (RO)'!AA$8</f>
        <v>0.696888021281864</v>
      </c>
      <c r="X10" s="82">
        <f>'[2]9. FP SDB (RO)'!AB$8</f>
        <v>0.69841113655222242</v>
      </c>
      <c r="Y10" s="82">
        <f>'[2]9. FP SDB (RO)'!AC$8</f>
        <v>0.69993425182258096</v>
      </c>
      <c r="Z10" s="82">
        <f>'[2]9. FP SDB (RO)'!AD$8</f>
        <v>0.70145736709293938</v>
      </c>
      <c r="AA10" s="82">
        <f>'[2]9. FP SDB (RO)'!AE$8</f>
        <v>0.70298048236329791</v>
      </c>
      <c r="AB10" s="82">
        <f>'[2]9. FP SDB (RO)'!AF$8</f>
        <v>0.70807908399450314</v>
      </c>
      <c r="AC10" s="82">
        <f>'[2]9. FP SDB (RO)'!AG$8</f>
        <v>0.71317768562570838</v>
      </c>
      <c r="AD10" s="82">
        <f>'[2]9. FP SDB (RO)'!AH$8</f>
        <v>0.7182762872569135</v>
      </c>
      <c r="AE10" s="82">
        <f>'[2]9. FP SDB (RO)'!AI$8</f>
        <v>0.72337488888811874</v>
      </c>
      <c r="AF10" s="82">
        <f>'[2]9. FP SDB (RO)'!AJ$8</f>
        <v>0.72847349051932397</v>
      </c>
      <c r="AG10" s="85">
        <f>'[2]9. FP SDB (RO)'!AK$8</f>
        <v>0.72479959627158763</v>
      </c>
      <c r="AH10" s="85">
        <f>'[2]9. FP SDB (RO)'!AL$8</f>
        <v>0.72112570202385129</v>
      </c>
      <c r="AI10" s="85">
        <f>'[2]9. FP SDB (RO)'!AM$8</f>
        <v>0.71745180777611495</v>
      </c>
      <c r="AJ10" s="85">
        <f>'[2]9. FP SDB (RO)'!AN$8</f>
        <v>0.7137779135283786</v>
      </c>
      <c r="AK10" s="85">
        <f>'[2]9. FP SDB (RO)'!AO$8</f>
        <v>0.71010401928064226</v>
      </c>
      <c r="AL10" s="85">
        <f>'[2]9. FP SDB (RO)'!AP$8</f>
        <v>0.71150706364268856</v>
      </c>
      <c r="AM10" s="85">
        <f>'[2]9. FP SDB (RO)'!AQ$8</f>
        <v>0.71291010800473487</v>
      </c>
      <c r="AN10" s="85">
        <f>'[2]9. FP SDB (RO)'!AR$8</f>
        <v>0.71431315236678117</v>
      </c>
      <c r="AO10" s="85">
        <f>'[2]9. FP SDB (RO)'!AS$8</f>
        <v>0.71571619672882747</v>
      </c>
      <c r="AP10" s="85">
        <f>'[2]9. FP SDB (RO)'!AT$8</f>
        <v>0.71711924109087377</v>
      </c>
      <c r="AQ10" s="85">
        <f>'[2]9. FP SDB (RO)'!AU$8</f>
        <v>0.71643215188853515</v>
      </c>
      <c r="AR10" s="85">
        <f>'[2]9. FP SDB (RO)'!AV$8</f>
        <v>0.71574506268619653</v>
      </c>
      <c r="AS10" s="85">
        <f>'[2]9. FP SDB (RO)'!AW$8</f>
        <v>0.71505797348385802</v>
      </c>
      <c r="AT10" s="85">
        <f>'[2]9. FP SDB (RO)'!AX$8</f>
        <v>0.7143708842815194</v>
      </c>
      <c r="AU10" s="85">
        <f>'[2]9. FP SDB (RO)'!AY$8</f>
        <v>0.71368379507918078</v>
      </c>
      <c r="AV10" s="85">
        <f>'[2]9. FP SDB (RO)'!AZ$8</f>
        <v>0.71583985457247723</v>
      </c>
      <c r="AW10" s="85">
        <f>'[2]9. FP SDB (RO)'!BA$8</f>
        <v>0.71799591406577368</v>
      </c>
      <c r="AX10" s="85">
        <f>'[2]9. FP SDB (RO)'!BB$8</f>
        <v>0.72015197355907001</v>
      </c>
      <c r="AY10" s="85">
        <f>'[2]9. FP SDB (RO)'!BC$8</f>
        <v>0.72230803305236646</v>
      </c>
      <c r="AZ10" s="85">
        <f>'[2]9. FP SDB (RO)'!BD$8</f>
        <v>0.72446409254566291</v>
      </c>
      <c r="BA10" s="85">
        <f>'[2]9. FP SDB (RO)'!BE$8</f>
        <v>0.72549298374474203</v>
      </c>
      <c r="BB10" s="85">
        <f>'[2]9. FP SDB (RO)'!BF$8</f>
        <v>0.72652187494382114</v>
      </c>
      <c r="BC10" s="85">
        <f>'[2]9. FP SDB (RO)'!BG$8</f>
        <v>0.72755076614290037</v>
      </c>
      <c r="BD10" s="85">
        <f>'[2]9. FP SDB (RO)'!BH$8</f>
        <v>0.72857965734197938</v>
      </c>
      <c r="BE10" s="85">
        <f>'[2]9. FP SDB (RO)'!BI$8</f>
        <v>0.72960854854105861</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1" x14ac:dyDescent="0.2">
      <c r="B11" s="56">
        <f t="shared" si="0"/>
        <v>5</v>
      </c>
      <c r="C11" s="91" t="s">
        <v>316</v>
      </c>
      <c r="D11" s="26" t="s">
        <v>363</v>
      </c>
      <c r="E11" s="26" t="s">
        <v>103</v>
      </c>
      <c r="F11" s="26">
        <v>2</v>
      </c>
      <c r="H11" s="84">
        <f>'[2]9. FP SDB (RO)'!L$10</f>
        <v>4.6451866987427932</v>
      </c>
      <c r="I11" s="84">
        <f>'[2]9. FP SDB (RO)'!M$10</f>
        <v>4.8697100379084528</v>
      </c>
      <c r="J11" s="84">
        <f>'[2]9. FP SDB (RO)'!N$10</f>
        <v>4.9690502444672386</v>
      </c>
      <c r="K11" s="84">
        <f>'[2]9. FP SDB (RO)'!O$10</f>
        <v>5.0653391629266951</v>
      </c>
      <c r="L11" s="84">
        <f>'[2]9. FP SDB (RO)'!P$10</f>
        <v>5.1445992606688336</v>
      </c>
      <c r="M11" s="84">
        <f>'[2]9. FP SDB (RO)'!Q$10</f>
        <v>5.5498382651463771</v>
      </c>
      <c r="N11" s="84">
        <f>'[2]9. FP SDB (RO)'!R$10</f>
        <v>5.6443890994517751</v>
      </c>
      <c r="O11" s="84">
        <f>'[2]9. FP SDB (RO)'!S$10</f>
        <v>-2.9101343557158543E-10</v>
      </c>
      <c r="P11" s="84">
        <f>'[2]9. FP SDB (RO)'!T$10</f>
        <v>-3.6962788385608292E-10</v>
      </c>
      <c r="Q11" s="84">
        <f>'[2]9. FP SDB (RO)'!U$10</f>
        <v>2.9047342309240776E-10</v>
      </c>
      <c r="R11" s="84">
        <f>'[2]9. FP SDB (RO)'!V$10</f>
        <v>0.22872745360463398</v>
      </c>
      <c r="S11" s="84">
        <f>'[2]9. FP SDB (RO)'!W$10</f>
        <v>0.17154559028769611</v>
      </c>
      <c r="T11" s="84">
        <f>'[2]9. FP SDB (RO)'!X$10</f>
        <v>0.1143637269707618</v>
      </c>
      <c r="U11" s="84">
        <f>'[2]9. FP SDB (RO)'!Y$10</f>
        <v>5.7181863653823939E-2</v>
      </c>
      <c r="V11" s="84">
        <f>'[2]9. FP SDB (RO)'!Z$10</f>
        <v>3.368931800196151E-10</v>
      </c>
      <c r="W11" s="84">
        <f>'[2]9. FP SDB (RO)'!AA$10</f>
        <v>0.28830364115038942</v>
      </c>
      <c r="X11" s="84">
        <f>'[2]9. FP SDB (RO)'!AB$10</f>
        <v>0.21622773080004409</v>
      </c>
      <c r="Y11" s="84">
        <f>'[2]9. FP SDB (RO)'!AC$10</f>
        <v>0.14415182044971286</v>
      </c>
      <c r="Z11" s="84">
        <f>'[2]9. FP SDB (RO)'!AD$10</f>
        <v>7.2075910099371088E-2</v>
      </c>
      <c r="AA11" s="84">
        <f>'[2]9. FP SDB (RO)'!AE$10</f>
        <v>-2.5096369427046739E-10</v>
      </c>
      <c r="AB11" s="84">
        <f>'[2]9. FP SDB (RO)'!AF$10</f>
        <v>0.30974094234279048</v>
      </c>
      <c r="AC11" s="84">
        <f>'[2]9. FP SDB (RO)'!AG$10</f>
        <v>0.23230570677272122</v>
      </c>
      <c r="AD11" s="84">
        <f>'[2]9. FP SDB (RO)'!AH$10</f>
        <v>0.15487047120264497</v>
      </c>
      <c r="AE11" s="84">
        <f>'[2]9. FP SDB (RO)'!AI$10</f>
        <v>7.7435235632572152E-2</v>
      </c>
      <c r="AF11" s="84">
        <f>'[2]9. FP SDB (RO)'!AJ$10</f>
        <v>6.2499339037458412E-11</v>
      </c>
      <c r="AG11" s="85">
        <f>'[2]9. FP SDB (RO)'!AK$10</f>
        <v>0.29448875172662881</v>
      </c>
      <c r="AH11" s="85">
        <f>'[2]9. FP SDB (RO)'!AL$10</f>
        <v>0.22086656376139402</v>
      </c>
      <c r="AI11" s="85">
        <f>'[2]9. FP SDB (RO)'!AM$10</f>
        <v>0.14724437579615213</v>
      </c>
      <c r="AJ11" s="85">
        <f>'[2]9. FP SDB (RO)'!AN$10</f>
        <v>7.3622187830917341E-2</v>
      </c>
      <c r="AK11" s="85">
        <f>'[2]9. FP SDB (RO)'!AO$10</f>
        <v>-1.3431744605441054E-10</v>
      </c>
      <c r="AL11" s="85">
        <f>'[2]9. FP SDB (RO)'!AP$10</f>
        <v>0.28135405823299919</v>
      </c>
      <c r="AM11" s="85">
        <f>'[2]9. FP SDB (RO)'!AQ$10</f>
        <v>0.21101554360032182</v>
      </c>
      <c r="AN11" s="85">
        <f>'[2]9. FP SDB (RO)'!AR$10</f>
        <v>0.14067702896764445</v>
      </c>
      <c r="AO11" s="85">
        <f>'[2]9. FP SDB (RO)'!AS$10</f>
        <v>7.0338514334967073E-2</v>
      </c>
      <c r="AP11" s="85">
        <f>'[2]9. FP SDB (RO)'!AT$10</f>
        <v>-2.9771030085612438E-10</v>
      </c>
      <c r="AQ11" s="85">
        <f>'[2]9. FP SDB (RO)'!AU$10</f>
        <v>0.27594370454931794</v>
      </c>
      <c r="AR11" s="85">
        <f>'[2]9. FP SDB (RO)'!AV$10</f>
        <v>0.20695777839634677</v>
      </c>
      <c r="AS11" s="85">
        <f>'[2]9. FP SDB (RO)'!AW$10</f>
        <v>0.13797185224336483</v>
      </c>
      <c r="AT11" s="85">
        <f>'[2]9. FP SDB (RO)'!AX$10</f>
        <v>6.898592609039722E-2</v>
      </c>
      <c r="AU11" s="85">
        <f>'[2]9. FP SDB (RO)'!AY$10</f>
        <v>-6.2577498738392023E-11</v>
      </c>
      <c r="AV11" s="85">
        <f>'[2]9. FP SDB (RO)'!AZ$10</f>
        <v>0.27548766076232167</v>
      </c>
      <c r="AW11" s="85">
        <f>'[2]9. FP SDB (RO)'!BA$10</f>
        <v>0.20661574558721507</v>
      </c>
      <c r="AX11" s="85">
        <f>'[2]9. FP SDB (RO)'!BB$10</f>
        <v>0.13774383041210858</v>
      </c>
      <c r="AY11" s="85">
        <f>'[2]9. FP SDB (RO)'!BC$10</f>
        <v>6.8871915237012638E-2</v>
      </c>
      <c r="AZ11" s="85">
        <f>'[2]9. FP SDB (RO)'!BD$10</f>
        <v>6.1902483139419928E-11</v>
      </c>
      <c r="BA11" s="85">
        <f>'[2]9. FP SDB (RO)'!BE$10</f>
        <v>0.256509102479901</v>
      </c>
      <c r="BB11" s="85">
        <f>'[2]9. FP SDB (RO)'!BF$10</f>
        <v>0.19238182689789629</v>
      </c>
      <c r="BC11" s="85">
        <f>'[2]9. FP SDB (RO)'!BG$10</f>
        <v>0.12825455131588792</v>
      </c>
      <c r="BD11" s="85">
        <f>'[2]9. FP SDB (RO)'!BH$10</f>
        <v>6.4127275733883327E-2</v>
      </c>
      <c r="BE11" s="85">
        <f>'[2]9. FP SDB (RO)'!BI$10</f>
        <v>1.5187850976872141E-10</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
    <row r="13" spans="1:88" x14ac:dyDescent="0.2"/>
    <row r="14" spans="1:88" x14ac:dyDescent="0.2"/>
    <row r="15" spans="1:88" ht="15" x14ac:dyDescent="0.25">
      <c r="B15" s="45" t="s">
        <v>116</v>
      </c>
    </row>
    <row r="16" spans="1:88" x14ac:dyDescent="0.2"/>
    <row r="17" spans="2:9" x14ac:dyDescent="0.2">
      <c r="B17" s="46"/>
      <c r="C17" t="s">
        <v>117</v>
      </c>
    </row>
    <row r="18" spans="2:9" x14ac:dyDescent="0.2"/>
    <row r="19" spans="2:9" x14ac:dyDescent="0.2">
      <c r="B19" s="47"/>
      <c r="C19" t="s">
        <v>118</v>
      </c>
    </row>
    <row r="20" spans="2:9" x14ac:dyDescent="0.2"/>
    <row r="21" spans="2:9" x14ac:dyDescent="0.2"/>
    <row r="22" spans="2:9" x14ac:dyDescent="0.2"/>
    <row r="23" spans="2:9" ht="15" x14ac:dyDescent="0.25">
      <c r="B23" s="126" t="s">
        <v>364</v>
      </c>
      <c r="C23" s="127"/>
      <c r="D23" s="127"/>
      <c r="E23" s="127"/>
      <c r="F23" s="127"/>
      <c r="G23" s="127"/>
      <c r="H23" s="127"/>
      <c r="I23" s="128"/>
    </row>
    <row r="24" spans="2:9" x14ac:dyDescent="0.2"/>
    <row r="25" spans="2:9" s="6" customFormat="1" ht="13.5" x14ac:dyDescent="0.2">
      <c r="B25" s="48" t="s">
        <v>72</v>
      </c>
      <c r="C25" s="129" t="s">
        <v>121</v>
      </c>
      <c r="D25" s="129"/>
      <c r="E25" s="129"/>
      <c r="F25" s="129"/>
      <c r="G25" s="129"/>
      <c r="H25" s="129"/>
      <c r="I25" s="129"/>
    </row>
    <row r="26" spans="2:9" s="6" customFormat="1" ht="76.900000000000006" customHeight="1" x14ac:dyDescent="0.2">
      <c r="B26" s="49">
        <v>1</v>
      </c>
      <c r="C26" s="122" t="s">
        <v>365</v>
      </c>
      <c r="D26" s="109"/>
      <c r="E26" s="109"/>
      <c r="F26" s="109"/>
      <c r="G26" s="109"/>
      <c r="H26" s="109"/>
      <c r="I26" s="109"/>
    </row>
    <row r="27" spans="2:9" s="6" customFormat="1" ht="54" customHeight="1" x14ac:dyDescent="0.2">
      <c r="B27" s="49">
        <v>2</v>
      </c>
      <c r="C27" s="122" t="s">
        <v>366</v>
      </c>
      <c r="D27" s="109"/>
      <c r="E27" s="109"/>
      <c r="F27" s="109"/>
      <c r="G27" s="109"/>
      <c r="H27" s="109"/>
      <c r="I27" s="109"/>
    </row>
    <row r="28" spans="2:9" s="6" customFormat="1" ht="58.15" customHeight="1" x14ac:dyDescent="0.2">
      <c r="B28" s="49">
        <v>3</v>
      </c>
      <c r="C28" s="122" t="s">
        <v>367</v>
      </c>
      <c r="D28" s="109"/>
      <c r="E28" s="109"/>
      <c r="F28" s="109"/>
      <c r="G28" s="109"/>
      <c r="H28" s="109"/>
      <c r="I28" s="109"/>
    </row>
    <row r="29" spans="2:9" s="6" customFormat="1" ht="61.15" customHeight="1" x14ac:dyDescent="0.2">
      <c r="B29" s="49">
        <v>4</v>
      </c>
      <c r="C29" s="122" t="s">
        <v>322</v>
      </c>
      <c r="D29" s="109"/>
      <c r="E29" s="109"/>
      <c r="F29" s="109"/>
      <c r="G29" s="109"/>
      <c r="H29" s="109"/>
      <c r="I29" s="109"/>
    </row>
    <row r="30" spans="2:9" s="6" customFormat="1" ht="58.5" customHeight="1" x14ac:dyDescent="0.2">
      <c r="B30" s="49">
        <v>5</v>
      </c>
      <c r="C30" s="122" t="s">
        <v>368</v>
      </c>
      <c r="D30" s="109"/>
      <c r="E30" s="109"/>
      <c r="F30" s="109"/>
      <c r="G30" s="109"/>
      <c r="H30" s="109"/>
      <c r="I30" s="109"/>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D69DC3-50CE-42CD-995A-2763C49FA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purl.org/dc/terms/"/>
    <ds:schemaRef ds:uri="http://schemas.microsoft.com/office/2006/metadata/properties"/>
    <ds:schemaRef ds:uri="http://schemas.microsoft.com/office/2006/documentManagement/types"/>
    <ds:schemaRef ds:uri="http://purl.org/dc/dcmitype/"/>
    <ds:schemaRef ds:uri="29893ef0-3002-4dd6-9917-b6b5d51cc62c"/>
    <ds:schemaRef ds:uri="http://purl.org/dc/elements/1.1/"/>
    <ds:schemaRef ds:uri="http://schemas.microsoft.com/office/infopath/2007/PartnerControls"/>
    <ds:schemaRef ds:uri="http://schemas.openxmlformats.org/package/2006/metadata/core-properties"/>
    <ds:schemaRef ds:uri="467d9616-768a-45ca-a056-105134acbd20"/>
    <ds:schemaRef ds:uri="354b4b13-77d3-4adb-9839-9e9b30ec072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Colyer, Emilia</cp:lastModifiedBy>
  <cp:revision/>
  <dcterms:created xsi:type="dcterms:W3CDTF">2017-04-19T07:39:06Z</dcterms:created>
  <dcterms:modified xsi:type="dcterms:W3CDTF">2022-11-27T12:35:28Z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